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hulbhattacharjee/Desktop/Figure 4xxxxxxx/4A and 4B (right)/Constricted CR-source files/"/>
    </mc:Choice>
  </mc:AlternateContent>
  <xr:revisionPtr revIDLastSave="0" documentId="13_ncr:1_{8C984815-62CA-B14D-8BC0-62854301F887}" xr6:coauthVersionLast="47" xr6:coauthVersionMax="47" xr10:uidLastSave="{00000000-0000-0000-0000-000000000000}"/>
  <bookViews>
    <workbookView xWindow="1280" yWindow="460" windowWidth="25600" windowHeight="14480" activeTab="2" xr2:uid="{E98C54CD-C3DA-0847-93AB-354AFA3E0733}"/>
  </bookViews>
  <sheets>
    <sheet name="cdc15-31A" sheetId="1" r:id="rId1"/>
    <sheet name="cdc15-wt" sheetId="2" r:id="rId2"/>
    <sheet name="Combined valu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4" l="1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4" i="4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N26" i="4"/>
  <c r="N27" i="4"/>
  <c r="N28" i="4"/>
  <c r="N4" i="4"/>
  <c r="M4" i="4"/>
  <c r="M39" i="2" l="1"/>
  <c r="M40" i="2"/>
  <c r="L39" i="2"/>
  <c r="L40" i="2"/>
  <c r="J44" i="2"/>
  <c r="K41" i="2" s="1"/>
  <c r="M41" i="2" s="1"/>
  <c r="E44" i="2"/>
  <c r="F42" i="2" s="1"/>
  <c r="L42" i="2" s="1"/>
  <c r="M34" i="2"/>
  <c r="M35" i="2"/>
  <c r="L34" i="2"/>
  <c r="L35" i="2"/>
  <c r="K37" i="2"/>
  <c r="M37" i="2" s="1"/>
  <c r="F37" i="2"/>
  <c r="L37" i="2" s="1"/>
  <c r="J39" i="2"/>
  <c r="K36" i="2" s="1"/>
  <c r="M36" i="2" s="1"/>
  <c r="E39" i="2"/>
  <c r="F38" i="2" s="1"/>
  <c r="L38" i="2" s="1"/>
  <c r="M31" i="2"/>
  <c r="M32" i="2"/>
  <c r="L31" i="2"/>
  <c r="L32" i="2"/>
  <c r="K33" i="2"/>
  <c r="M33" i="2" s="1"/>
  <c r="J34" i="2"/>
  <c r="E34" i="2"/>
  <c r="F33" i="2" s="1"/>
  <c r="L33" i="2" s="1"/>
  <c r="M26" i="2"/>
  <c r="M27" i="2"/>
  <c r="L26" i="2"/>
  <c r="L27" i="2"/>
  <c r="K30" i="2"/>
  <c r="M30" i="2" s="1"/>
  <c r="K29" i="2"/>
  <c r="M29" i="2" s="1"/>
  <c r="J31" i="2"/>
  <c r="K28" i="2" s="1"/>
  <c r="M28" i="2" s="1"/>
  <c r="E31" i="2"/>
  <c r="F30" i="2" s="1"/>
  <c r="L30" i="2" s="1"/>
  <c r="M21" i="2"/>
  <c r="M22" i="2"/>
  <c r="L21" i="2"/>
  <c r="L22" i="2"/>
  <c r="J26" i="2"/>
  <c r="K25" i="2" s="1"/>
  <c r="M25" i="2" s="1"/>
  <c r="E26" i="2"/>
  <c r="F25" i="2" s="1"/>
  <c r="L25" i="2" s="1"/>
  <c r="M17" i="2"/>
  <c r="M18" i="2"/>
  <c r="L17" i="2"/>
  <c r="L18" i="2"/>
  <c r="J21" i="2"/>
  <c r="K20" i="2" s="1"/>
  <c r="M20" i="2" s="1"/>
  <c r="E21" i="2"/>
  <c r="F19" i="2" s="1"/>
  <c r="L19" i="2" s="1"/>
  <c r="M13" i="2"/>
  <c r="M14" i="2"/>
  <c r="L13" i="2"/>
  <c r="L14" i="2"/>
  <c r="J17" i="2"/>
  <c r="K15" i="2" s="1"/>
  <c r="M15" i="2" s="1"/>
  <c r="E17" i="2"/>
  <c r="F16" i="2" s="1"/>
  <c r="L16" i="2" s="1"/>
  <c r="M9" i="2"/>
  <c r="M10" i="2"/>
  <c r="L9" i="2"/>
  <c r="L10" i="2"/>
  <c r="J13" i="2"/>
  <c r="K12" i="2" s="1"/>
  <c r="M12" i="2" s="1"/>
  <c r="E13" i="2"/>
  <c r="F11" i="2" s="1"/>
  <c r="L11" i="2" s="1"/>
  <c r="M6" i="2"/>
  <c r="M7" i="2"/>
  <c r="L6" i="2"/>
  <c r="L7" i="2"/>
  <c r="J9" i="2"/>
  <c r="K8" i="2" s="1"/>
  <c r="M8" i="2" s="1"/>
  <c r="E9" i="2"/>
  <c r="F8" i="2" s="1"/>
  <c r="L8" i="2" s="1"/>
  <c r="J6" i="2"/>
  <c r="K5" i="2" s="1"/>
  <c r="M5" i="2" s="1"/>
  <c r="E6" i="2"/>
  <c r="F5" i="2" s="1"/>
  <c r="L5" i="2" s="1"/>
  <c r="M39" i="1"/>
  <c r="M40" i="1"/>
  <c r="L39" i="1"/>
  <c r="L40" i="1"/>
  <c r="K44" i="1"/>
  <c r="M44" i="1" s="1"/>
  <c r="F42" i="1"/>
  <c r="L42" i="1" s="1"/>
  <c r="J47" i="1"/>
  <c r="K46" i="1" s="1"/>
  <c r="M46" i="1" s="1"/>
  <c r="E47" i="1"/>
  <c r="F44" i="1" s="1"/>
  <c r="L44" i="1" s="1"/>
  <c r="M34" i="1"/>
  <c r="M35" i="1"/>
  <c r="L34" i="1"/>
  <c r="L35" i="1"/>
  <c r="F36" i="1"/>
  <c r="L36" i="1" s="1"/>
  <c r="J39" i="1"/>
  <c r="K38" i="1" s="1"/>
  <c r="M38" i="1" s="1"/>
  <c r="E39" i="1"/>
  <c r="F38" i="1" s="1"/>
  <c r="L38" i="1" s="1"/>
  <c r="M30" i="1"/>
  <c r="M31" i="1"/>
  <c r="L30" i="1"/>
  <c r="L31" i="1"/>
  <c r="K32" i="1"/>
  <c r="M32" i="1" s="1"/>
  <c r="J34" i="1"/>
  <c r="K33" i="1" s="1"/>
  <c r="M33" i="1" s="1"/>
  <c r="E34" i="1"/>
  <c r="F32" i="1" s="1"/>
  <c r="L32" i="1" s="1"/>
  <c r="M26" i="1"/>
  <c r="M27" i="1"/>
  <c r="L26" i="1"/>
  <c r="L27" i="1"/>
  <c r="K29" i="1"/>
  <c r="M29" i="1" s="1"/>
  <c r="J30" i="1"/>
  <c r="K28" i="1" s="1"/>
  <c r="M28" i="1" s="1"/>
  <c r="E30" i="1"/>
  <c r="F29" i="1" s="1"/>
  <c r="L29" i="1" s="1"/>
  <c r="M23" i="1"/>
  <c r="M24" i="1"/>
  <c r="L23" i="1"/>
  <c r="L24" i="1"/>
  <c r="K25" i="1"/>
  <c r="M25" i="1" s="1"/>
  <c r="J26" i="1"/>
  <c r="E26" i="1"/>
  <c r="F25" i="1" s="1"/>
  <c r="L25" i="1" s="1"/>
  <c r="M17" i="1"/>
  <c r="M18" i="1"/>
  <c r="L17" i="1"/>
  <c r="L18" i="1"/>
  <c r="J23" i="1"/>
  <c r="K22" i="1" s="1"/>
  <c r="M22" i="1" s="1"/>
  <c r="F21" i="1"/>
  <c r="L21" i="1" s="1"/>
  <c r="E23" i="1"/>
  <c r="F19" i="1" s="1"/>
  <c r="L19" i="1" s="1"/>
  <c r="M6" i="1"/>
  <c r="M7" i="1"/>
  <c r="M8" i="1"/>
  <c r="M11" i="1"/>
  <c r="M12" i="1"/>
  <c r="M13" i="1"/>
  <c r="L6" i="1"/>
  <c r="L7" i="1"/>
  <c r="L8" i="1"/>
  <c r="L11" i="1"/>
  <c r="L12" i="1"/>
  <c r="L13" i="1"/>
  <c r="K15" i="1"/>
  <c r="M15" i="1" s="1"/>
  <c r="K14" i="1"/>
  <c r="M14" i="1" s="1"/>
  <c r="J17" i="1"/>
  <c r="K16" i="1" s="1"/>
  <c r="M16" i="1" s="1"/>
  <c r="J11" i="1"/>
  <c r="K10" i="1" s="1"/>
  <c r="M10" i="1" s="1"/>
  <c r="J6" i="1"/>
  <c r="K5" i="1" s="1"/>
  <c r="M5" i="1" s="1"/>
  <c r="E17" i="1"/>
  <c r="F15" i="1" s="1"/>
  <c r="L15" i="1" s="1"/>
  <c r="F10" i="1"/>
  <c r="L10" i="1" s="1"/>
  <c r="F9" i="1"/>
  <c r="L9" i="1" s="1"/>
  <c r="E11" i="1"/>
  <c r="E6" i="1"/>
  <c r="F5" i="1" s="1"/>
  <c r="L5" i="1" s="1"/>
  <c r="F4" i="1" l="1"/>
  <c r="L4" i="1" s="1"/>
  <c r="K19" i="1"/>
  <c r="M19" i="1" s="1"/>
  <c r="F46" i="1"/>
  <c r="L46" i="1" s="1"/>
  <c r="F12" i="2"/>
  <c r="L12" i="2" s="1"/>
  <c r="F20" i="2"/>
  <c r="L20" i="2" s="1"/>
  <c r="F28" i="2"/>
  <c r="L28" i="2" s="1"/>
  <c r="K38" i="2"/>
  <c r="M38" i="2" s="1"/>
  <c r="K43" i="2"/>
  <c r="M43" i="2" s="1"/>
  <c r="F45" i="1"/>
  <c r="L45" i="1" s="1"/>
  <c r="K4" i="2"/>
  <c r="M4" i="2" s="1"/>
  <c r="K42" i="2"/>
  <c r="M42" i="2" s="1"/>
  <c r="F16" i="1"/>
  <c r="L16" i="1" s="1"/>
  <c r="K4" i="1"/>
  <c r="M4" i="1" s="1"/>
  <c r="F20" i="1"/>
  <c r="L20" i="1" s="1"/>
  <c r="K20" i="1"/>
  <c r="M20" i="1" s="1"/>
  <c r="F28" i="1"/>
  <c r="L28" i="1" s="1"/>
  <c r="F33" i="1"/>
  <c r="L33" i="1" s="1"/>
  <c r="F41" i="1"/>
  <c r="L41" i="1" s="1"/>
  <c r="K43" i="1"/>
  <c r="M43" i="1" s="1"/>
  <c r="K11" i="2"/>
  <c r="M11" i="2" s="1"/>
  <c r="F15" i="2"/>
  <c r="L15" i="2" s="1"/>
  <c r="K19" i="2"/>
  <c r="M19" i="2" s="1"/>
  <c r="F23" i="2"/>
  <c r="L23" i="2" s="1"/>
  <c r="F29" i="2"/>
  <c r="L29" i="2" s="1"/>
  <c r="F36" i="2"/>
  <c r="L36" i="2" s="1"/>
  <c r="F43" i="2"/>
  <c r="L43" i="2" s="1"/>
  <c r="K16" i="2"/>
  <c r="M16" i="2" s="1"/>
  <c r="K37" i="1"/>
  <c r="M37" i="1" s="1"/>
  <c r="K24" i="2"/>
  <c r="M24" i="2" s="1"/>
  <c r="K36" i="1"/>
  <c r="M36" i="1" s="1"/>
  <c r="K23" i="2"/>
  <c r="M23" i="2" s="1"/>
  <c r="F14" i="1"/>
  <c r="L14" i="1" s="1"/>
  <c r="K9" i="1"/>
  <c r="M9" i="1" s="1"/>
  <c r="F22" i="1"/>
  <c r="L22" i="1" s="1"/>
  <c r="K21" i="1"/>
  <c r="M21" i="1" s="1"/>
  <c r="F37" i="1"/>
  <c r="L37" i="1" s="1"/>
  <c r="F43" i="1"/>
  <c r="L43" i="1" s="1"/>
  <c r="K41" i="1"/>
  <c r="M41" i="1" s="1"/>
  <c r="K45" i="1"/>
  <c r="M45" i="1" s="1"/>
  <c r="F4" i="2"/>
  <c r="L4" i="2" s="1"/>
  <c r="F24" i="2"/>
  <c r="L24" i="2" s="1"/>
  <c r="F41" i="2"/>
  <c r="L41" i="2" s="1"/>
  <c r="K42" i="1"/>
  <c r="M42" i="1" s="1"/>
</calcChain>
</file>

<file path=xl/sharedStrings.xml><?xml version="1.0" encoding="utf-8"?>
<sst xmlns="http://schemas.openxmlformats.org/spreadsheetml/2006/main" count="121" uniqueCount="23">
  <si>
    <t>Background</t>
  </si>
  <si>
    <t>Pixel background</t>
  </si>
  <si>
    <t>Area</t>
  </si>
  <si>
    <t>Int Density</t>
  </si>
  <si>
    <t>Raw Int Density</t>
  </si>
  <si>
    <t>Backgorund corrected</t>
  </si>
  <si>
    <t>Rlc1-mcherry</t>
  </si>
  <si>
    <t>mNG-Cdc15</t>
  </si>
  <si>
    <t>Length of CR (micron)</t>
  </si>
  <si>
    <t>31A (Strain# 5366)</t>
  </si>
  <si>
    <t>mNG-Cdc15 per micron</t>
  </si>
  <si>
    <t>Rlc1-mCh per micron</t>
  </si>
  <si>
    <t>WT (Strain# 5365)</t>
  </si>
  <si>
    <t>Pixel Background</t>
  </si>
  <si>
    <t>cdc15-wt</t>
  </si>
  <si>
    <t>cdc15-31A</t>
  </si>
  <si>
    <t>mNG-Cdc15 intensity/micron</t>
  </si>
  <si>
    <t>Rlc1-mCherry intensity/micron</t>
  </si>
  <si>
    <t>Whole cell</t>
  </si>
  <si>
    <t>Average</t>
  </si>
  <si>
    <t>Factor</t>
  </si>
  <si>
    <t>mNG-Cdc15 intensity/micron (Normalized)</t>
  </si>
  <si>
    <t>Rlc1-mCherry intensity/micron (Normalized)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</si>
</sst>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/>
    <xf numFmtId="0" fontId="1" fillId="0" borderId="0" xfId="0" applyFont="1"/>
    <xf numFmtId="0" fontId="1" fillId="3" borderId="0" xfId="0" applyFont="1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5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35A22-98BA-224B-8537-A3AD90B8CB6E}">
  <dimension ref="A1:N48"/>
  <sheetViews>
    <sheetView zoomScale="58" workbookViewId="0">
      <selection activeCell="F4" sqref="F4:F46"/>
    </sheetView>
  </sheetViews>
  <sheetFormatPr baseColWidth="10" defaultRowHeight="16" x14ac:dyDescent="0.2"/>
  <cols>
    <col min="1" max="1" width="22" customWidth="1"/>
    <col min="2" max="2" width="12.6640625" customWidth="1"/>
    <col min="4" max="4" width="20.33203125" customWidth="1"/>
    <col min="5" max="5" width="20.5" customWidth="1"/>
    <col min="6" max="6" width="20.83203125" customWidth="1"/>
    <col min="7" max="7" width="14.83203125" customWidth="1"/>
    <col min="9" max="9" width="17" customWidth="1"/>
    <col min="10" max="10" width="18.5" customWidth="1"/>
    <col min="11" max="11" width="19.1640625" customWidth="1"/>
    <col min="12" max="12" width="26.1640625" customWidth="1"/>
    <col min="13" max="13" width="28.33203125" customWidth="1"/>
    <col min="14" max="14" width="31.83203125" customWidth="1"/>
  </cols>
  <sheetData>
    <row r="1" spans="1:14" x14ac:dyDescent="0.2">
      <c r="A1" s="1" t="s">
        <v>9</v>
      </c>
    </row>
    <row r="3" spans="1:14" x14ac:dyDescent="0.2">
      <c r="A3" s="2" t="s">
        <v>8</v>
      </c>
      <c r="B3" s="4" t="s">
        <v>7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2" t="s">
        <v>2</v>
      </c>
      <c r="I3" s="2" t="s">
        <v>3</v>
      </c>
      <c r="J3" s="2" t="s">
        <v>4</v>
      </c>
      <c r="K3" s="2" t="s">
        <v>5</v>
      </c>
      <c r="L3" s="5" t="s">
        <v>10</v>
      </c>
      <c r="M3" s="6" t="s">
        <v>11</v>
      </c>
      <c r="N3" s="7"/>
    </row>
    <row r="4" spans="1:14" x14ac:dyDescent="0.2">
      <c r="A4">
        <v>2.4900000000000002</v>
      </c>
      <c r="B4">
        <v>1</v>
      </c>
      <c r="C4">
        <v>7.6219999999999999</v>
      </c>
      <c r="D4">
        <v>67511.078999999998</v>
      </c>
      <c r="E4">
        <v>5757028</v>
      </c>
      <c r="F4">
        <f>(E4-(E6*C4))</f>
        <v>4785970.4067348195</v>
      </c>
      <c r="G4">
        <v>4</v>
      </c>
      <c r="H4">
        <v>3.3540000000000001</v>
      </c>
      <c r="I4">
        <v>15783.444</v>
      </c>
      <c r="J4">
        <v>1345938</v>
      </c>
      <c r="K4">
        <f>(J4-(J6*H4))</f>
        <v>843909.63562475517</v>
      </c>
      <c r="L4">
        <f>(F4/A4)</f>
        <v>1922076.4685682005</v>
      </c>
      <c r="M4">
        <f>(K4/A4)</f>
        <v>338919.53237941972</v>
      </c>
    </row>
    <row r="5" spans="1:14" x14ac:dyDescent="0.2">
      <c r="A5">
        <v>2.71</v>
      </c>
      <c r="B5">
        <v>2</v>
      </c>
      <c r="C5">
        <v>5.3940000000000001</v>
      </c>
      <c r="D5">
        <v>52938.326000000001</v>
      </c>
      <c r="E5">
        <v>4514332</v>
      </c>
      <c r="F5">
        <f>(E5-(E6*C5))</f>
        <v>3827125.9309797445</v>
      </c>
      <c r="G5">
        <v>5</v>
      </c>
      <c r="H5">
        <v>3.4119999999999999</v>
      </c>
      <c r="I5">
        <v>25887.563999999998</v>
      </c>
      <c r="J5">
        <v>2207570</v>
      </c>
      <c r="K5">
        <f>(J5-(J6*H5))</f>
        <v>1696860.167188928</v>
      </c>
      <c r="L5">
        <f>(F5/A5)</f>
        <v>1412223.5907674334</v>
      </c>
      <c r="M5">
        <f t="shared" ref="M5:M46" si="0">(K5/A5)</f>
        <v>626147.66316934617</v>
      </c>
    </row>
    <row r="6" spans="1:14" x14ac:dyDescent="0.2">
      <c r="D6" t="s">
        <v>1</v>
      </c>
      <c r="E6">
        <f>(E7/C7)</f>
        <v>127401.9408639702</v>
      </c>
      <c r="I6" t="s">
        <v>1</v>
      </c>
      <c r="J6">
        <f>(J7/H7)</f>
        <v>149680.49027288158</v>
      </c>
      <c r="L6" t="e">
        <f t="shared" ref="L6:L46" si="1">(F6/A6)</f>
        <v>#DIV/0!</v>
      </c>
      <c r="M6" t="e">
        <f t="shared" si="0"/>
        <v>#DIV/0!</v>
      </c>
    </row>
    <row r="7" spans="1:14" x14ac:dyDescent="0.2">
      <c r="B7" t="s">
        <v>0</v>
      </c>
      <c r="C7">
        <v>94.494</v>
      </c>
      <c r="D7">
        <v>141174.736</v>
      </c>
      <c r="E7">
        <v>12038719</v>
      </c>
      <c r="G7" t="s">
        <v>0</v>
      </c>
      <c r="H7">
        <v>61.271999999999998</v>
      </c>
      <c r="I7">
        <v>107548.402</v>
      </c>
      <c r="J7">
        <v>9171223</v>
      </c>
      <c r="L7" t="e">
        <f t="shared" si="1"/>
        <v>#DIV/0!</v>
      </c>
      <c r="M7" t="e">
        <f t="shared" si="0"/>
        <v>#DIV/0!</v>
      </c>
    </row>
    <row r="8" spans="1:14" x14ac:dyDescent="0.2">
      <c r="L8" t="e">
        <f t="shared" si="1"/>
        <v>#DIV/0!</v>
      </c>
      <c r="M8" t="e">
        <f t="shared" si="0"/>
        <v>#DIV/0!</v>
      </c>
    </row>
    <row r="9" spans="1:14" x14ac:dyDescent="0.2">
      <c r="A9">
        <v>3.38</v>
      </c>
      <c r="B9">
        <v>7</v>
      </c>
      <c r="C9">
        <v>6.2619999999999996</v>
      </c>
      <c r="D9">
        <v>45554.968999999997</v>
      </c>
      <c r="E9">
        <v>3884714</v>
      </c>
      <c r="F9">
        <f>(E9-(E11*C9))</f>
        <v>3125567.7478263197</v>
      </c>
      <c r="G9">
        <v>10</v>
      </c>
      <c r="H9">
        <v>6.1920000000000002</v>
      </c>
      <c r="I9">
        <v>26458.668000000001</v>
      </c>
      <c r="J9">
        <v>2256271</v>
      </c>
      <c r="K9">
        <f>(J9-(J11*H9))</f>
        <v>1325982.2889938033</v>
      </c>
      <c r="L9">
        <f t="shared" si="1"/>
        <v>924724.18574743182</v>
      </c>
      <c r="M9">
        <f t="shared" si="0"/>
        <v>392302.45236503059</v>
      </c>
    </row>
    <row r="10" spans="1:14" x14ac:dyDescent="0.2">
      <c r="A10">
        <v>2.7</v>
      </c>
      <c r="B10">
        <v>8</v>
      </c>
      <c r="C10">
        <v>7.6340000000000003</v>
      </c>
      <c r="D10">
        <v>55323.19</v>
      </c>
      <c r="E10">
        <v>4717702</v>
      </c>
      <c r="F10">
        <f>(E10-(E11*C10))</f>
        <v>3792227.3131437437</v>
      </c>
      <c r="G10">
        <v>11</v>
      </c>
      <c r="H10">
        <v>5.359</v>
      </c>
      <c r="I10">
        <v>19224.192999999999</v>
      </c>
      <c r="J10">
        <v>1639349</v>
      </c>
      <c r="K10">
        <f>(J10-(J11*H10))</f>
        <v>834210.56293892011</v>
      </c>
      <c r="L10">
        <f t="shared" si="1"/>
        <v>1404528.6344976828</v>
      </c>
      <c r="M10">
        <f t="shared" si="0"/>
        <v>308966.875162563</v>
      </c>
    </row>
    <row r="11" spans="1:14" x14ac:dyDescent="0.2">
      <c r="D11" t="s">
        <v>1</v>
      </c>
      <c r="E11">
        <f>(E12/C12)</f>
        <v>121230.63752374328</v>
      </c>
      <c r="I11" t="s">
        <v>1</v>
      </c>
      <c r="J11">
        <f>(J12/H12)</f>
        <v>150240.4249041015</v>
      </c>
      <c r="L11" t="e">
        <f t="shared" si="1"/>
        <v>#DIV/0!</v>
      </c>
      <c r="M11" t="e">
        <f t="shared" si="0"/>
        <v>#DIV/0!</v>
      </c>
    </row>
    <row r="12" spans="1:14" x14ac:dyDescent="0.2">
      <c r="B12" t="s">
        <v>0</v>
      </c>
      <c r="C12">
        <v>74.757999999999996</v>
      </c>
      <c r="D12">
        <v>106278.83100000001</v>
      </c>
      <c r="E12">
        <v>9062960</v>
      </c>
      <c r="G12" t="s">
        <v>0</v>
      </c>
      <c r="H12">
        <v>67.78</v>
      </c>
      <c r="I12">
        <v>119416.70299999999</v>
      </c>
      <c r="J12">
        <v>10183296</v>
      </c>
      <c r="L12" t="e">
        <f t="shared" si="1"/>
        <v>#DIV/0!</v>
      </c>
      <c r="M12" t="e">
        <f t="shared" si="0"/>
        <v>#DIV/0!</v>
      </c>
    </row>
    <row r="13" spans="1:14" x14ac:dyDescent="0.2">
      <c r="L13" t="e">
        <f t="shared" si="1"/>
        <v>#DIV/0!</v>
      </c>
      <c r="M13" t="e">
        <f t="shared" si="0"/>
        <v>#DIV/0!</v>
      </c>
    </row>
    <row r="14" spans="1:14" x14ac:dyDescent="0.2">
      <c r="A14">
        <v>2.66</v>
      </c>
      <c r="B14">
        <v>13</v>
      </c>
      <c r="C14">
        <v>4.8310000000000004</v>
      </c>
      <c r="D14">
        <v>49251.889000000003</v>
      </c>
      <c r="E14">
        <v>4199970</v>
      </c>
      <c r="F14">
        <f>(E14-(E17*C14))</f>
        <v>3613809.1482006344</v>
      </c>
      <c r="G14">
        <v>17</v>
      </c>
      <c r="H14">
        <v>3.577</v>
      </c>
      <c r="I14">
        <v>11902.191000000001</v>
      </c>
      <c r="J14">
        <v>1014963</v>
      </c>
      <c r="K14">
        <f>(J14-(J17*H14))</f>
        <v>489851.51223821926</v>
      </c>
      <c r="L14">
        <f t="shared" si="1"/>
        <v>1358574.8677445992</v>
      </c>
      <c r="M14">
        <f t="shared" si="0"/>
        <v>184154.70384895461</v>
      </c>
    </row>
    <row r="15" spans="1:14" x14ac:dyDescent="0.2">
      <c r="A15">
        <v>2.8</v>
      </c>
      <c r="B15">
        <v>14</v>
      </c>
      <c r="C15">
        <v>4.82</v>
      </c>
      <c r="D15">
        <v>45068.555999999997</v>
      </c>
      <c r="E15">
        <v>3843235</v>
      </c>
      <c r="F15">
        <f>(E15-(E17*C15))</f>
        <v>3258408.813770867</v>
      </c>
      <c r="G15">
        <v>18</v>
      </c>
      <c r="H15">
        <v>4.6440000000000001</v>
      </c>
      <c r="I15">
        <v>15877.597</v>
      </c>
      <c r="J15">
        <v>1353967</v>
      </c>
      <c r="K15">
        <f>(J15-(J17*H15))</f>
        <v>672217.5593609981</v>
      </c>
      <c r="L15">
        <f t="shared" si="1"/>
        <v>1163717.4334895953</v>
      </c>
      <c r="M15">
        <f t="shared" si="0"/>
        <v>240077.69977178506</v>
      </c>
    </row>
    <row r="16" spans="1:14" x14ac:dyDescent="0.2">
      <c r="A16">
        <v>3.02</v>
      </c>
      <c r="B16">
        <v>15</v>
      </c>
      <c r="C16">
        <v>5.4649999999999999</v>
      </c>
      <c r="D16">
        <v>34701.874000000003</v>
      </c>
      <c r="E16">
        <v>2959213</v>
      </c>
      <c r="F16">
        <f>(E16-(E17*C16))</f>
        <v>2296126.8780617816</v>
      </c>
      <c r="G16">
        <v>19</v>
      </c>
      <c r="H16">
        <v>5.4530000000000003</v>
      </c>
      <c r="I16">
        <v>18354.985000000001</v>
      </c>
      <c r="J16">
        <v>1565227</v>
      </c>
      <c r="K16">
        <f>(J16-(J17*H16))</f>
        <v>764714.57540816593</v>
      </c>
      <c r="L16">
        <f t="shared" si="1"/>
        <v>760306.91326549056</v>
      </c>
      <c r="M16">
        <f t="shared" si="0"/>
        <v>253216.74682389601</v>
      </c>
    </row>
    <row r="17" spans="1:13" x14ac:dyDescent="0.2">
      <c r="D17" t="s">
        <v>1</v>
      </c>
      <c r="E17">
        <f>(E18/C18)</f>
        <v>121333.2336574965</v>
      </c>
      <c r="I17" t="s">
        <v>1</v>
      </c>
      <c r="J17">
        <f>(J18/H18)</f>
        <v>146802.20513329067</v>
      </c>
      <c r="L17" t="e">
        <f t="shared" si="1"/>
        <v>#DIV/0!</v>
      </c>
      <c r="M17" t="e">
        <f t="shared" si="0"/>
        <v>#DIV/0!</v>
      </c>
    </row>
    <row r="18" spans="1:13" x14ac:dyDescent="0.2">
      <c r="B18" t="s">
        <v>0</v>
      </c>
      <c r="C18">
        <v>76.915999999999997</v>
      </c>
      <c r="D18">
        <v>109439.266</v>
      </c>
      <c r="E18">
        <v>9332467</v>
      </c>
      <c r="G18" t="s">
        <v>0</v>
      </c>
      <c r="H18">
        <v>110.923</v>
      </c>
      <c r="I18">
        <v>190954.93799999999</v>
      </c>
      <c r="J18">
        <v>16283741</v>
      </c>
      <c r="L18" t="e">
        <f t="shared" si="1"/>
        <v>#DIV/0!</v>
      </c>
      <c r="M18" t="e">
        <f t="shared" si="0"/>
        <v>#DIV/0!</v>
      </c>
    </row>
    <row r="19" spans="1:13" x14ac:dyDescent="0.2">
      <c r="A19">
        <v>1.82</v>
      </c>
      <c r="B19">
        <v>1</v>
      </c>
      <c r="C19">
        <v>4.1040000000000001</v>
      </c>
      <c r="D19">
        <v>48730.766000000003</v>
      </c>
      <c r="E19">
        <v>4155531</v>
      </c>
      <c r="F19">
        <f>(E19-(E23*C19))</f>
        <v>3628920.7106422754</v>
      </c>
      <c r="G19">
        <v>6</v>
      </c>
      <c r="H19">
        <v>2.8380000000000001</v>
      </c>
      <c r="I19">
        <v>13593.021000000001</v>
      </c>
      <c r="J19">
        <v>1159149</v>
      </c>
      <c r="K19">
        <f>(J19-(J23*H19))</f>
        <v>744764.03095004894</v>
      </c>
      <c r="L19">
        <f t="shared" si="1"/>
        <v>1993912.4783748765</v>
      </c>
      <c r="M19">
        <f t="shared" si="0"/>
        <v>409211.00601651036</v>
      </c>
    </row>
    <row r="20" spans="1:13" x14ac:dyDescent="0.2">
      <c r="A20">
        <v>2.52</v>
      </c>
      <c r="B20">
        <v>2</v>
      </c>
      <c r="C20">
        <v>5.0419999999999998</v>
      </c>
      <c r="D20">
        <v>52602.366999999998</v>
      </c>
      <c r="E20">
        <v>4485683</v>
      </c>
      <c r="F20">
        <f>(E20-(E23*C20))</f>
        <v>3838711.9768660702</v>
      </c>
      <c r="G20">
        <v>7</v>
      </c>
      <c r="H20">
        <v>5.6870000000000003</v>
      </c>
      <c r="I20">
        <v>21938.52</v>
      </c>
      <c r="J20">
        <v>1870814</v>
      </c>
      <c r="K20">
        <f>(J20-(J23*H20))</f>
        <v>1040437.9186092066</v>
      </c>
      <c r="L20">
        <f t="shared" si="1"/>
        <v>1523298.4035182819</v>
      </c>
      <c r="M20">
        <f t="shared" si="0"/>
        <v>412872.18992428831</v>
      </c>
    </row>
    <row r="21" spans="1:13" x14ac:dyDescent="0.2">
      <c r="A21">
        <v>2.71</v>
      </c>
      <c r="B21">
        <v>3</v>
      </c>
      <c r="C21">
        <v>3.9279999999999999</v>
      </c>
      <c r="D21">
        <v>47392.008000000002</v>
      </c>
      <c r="E21">
        <v>4041368</v>
      </c>
      <c r="F21">
        <f>(E21-(E23*C21))</f>
        <v>3537341.3877687277</v>
      </c>
      <c r="G21">
        <v>8</v>
      </c>
      <c r="H21">
        <v>4.7489999999999997</v>
      </c>
      <c r="I21">
        <v>20000.866000000002</v>
      </c>
      <c r="J21">
        <v>1705580</v>
      </c>
      <c r="K21">
        <f>(J21-(J23*H21))</f>
        <v>1012164.1374142998</v>
      </c>
      <c r="L21">
        <f t="shared" si="1"/>
        <v>1305292.0250069106</v>
      </c>
      <c r="M21">
        <f t="shared" si="0"/>
        <v>373492.30162889289</v>
      </c>
    </row>
    <row r="22" spans="1:13" x14ac:dyDescent="0.2">
      <c r="A22">
        <v>2.95</v>
      </c>
      <c r="B22">
        <v>4</v>
      </c>
      <c r="C22">
        <v>6.2619999999999996</v>
      </c>
      <c r="D22">
        <v>55185.964</v>
      </c>
      <c r="E22">
        <v>4706000</v>
      </c>
      <c r="F22">
        <f>(E22-(E23*C22))</f>
        <v>3902483.0331486179</v>
      </c>
      <c r="G22">
        <v>9</v>
      </c>
      <c r="H22">
        <v>5.242</v>
      </c>
      <c r="I22">
        <v>19757.688999999998</v>
      </c>
      <c r="J22">
        <v>1684843</v>
      </c>
      <c r="K22">
        <f>(J22-(J23*H22))</f>
        <v>919442.7153770813</v>
      </c>
      <c r="L22">
        <f t="shared" si="1"/>
        <v>1322875.6044571586</v>
      </c>
      <c r="M22">
        <f t="shared" si="0"/>
        <v>311675.49673799367</v>
      </c>
    </row>
    <row r="23" spans="1:13" x14ac:dyDescent="0.2">
      <c r="D23" t="s">
        <v>1</v>
      </c>
      <c r="E23">
        <f>(E24/C24)</f>
        <v>128316.3473093871</v>
      </c>
      <c r="I23" t="s">
        <v>1</v>
      </c>
      <c r="J23">
        <f>(J24/H24)</f>
        <v>146013.0264446621</v>
      </c>
      <c r="L23" t="e">
        <f t="shared" si="1"/>
        <v>#DIV/0!</v>
      </c>
      <c r="M23" t="e">
        <f t="shared" si="0"/>
        <v>#DIV/0!</v>
      </c>
    </row>
    <row r="24" spans="1:13" x14ac:dyDescent="0.2">
      <c r="B24" t="s">
        <v>0</v>
      </c>
      <c r="C24">
        <v>59.911999999999999</v>
      </c>
      <c r="D24">
        <v>90151.407999999996</v>
      </c>
      <c r="E24">
        <v>7687689</v>
      </c>
      <c r="G24" t="s">
        <v>0</v>
      </c>
      <c r="H24">
        <v>61.26</v>
      </c>
      <c r="I24">
        <v>104892.709</v>
      </c>
      <c r="J24">
        <v>8944758</v>
      </c>
      <c r="L24" t="e">
        <f t="shared" si="1"/>
        <v>#DIV/0!</v>
      </c>
      <c r="M24" t="e">
        <f t="shared" si="0"/>
        <v>#DIV/0!</v>
      </c>
    </row>
    <row r="25" spans="1:13" x14ac:dyDescent="0.2">
      <c r="A25">
        <v>2.21</v>
      </c>
      <c r="B25">
        <v>1</v>
      </c>
      <c r="C25">
        <v>4.1509999999999998</v>
      </c>
      <c r="D25">
        <v>53126.692000000003</v>
      </c>
      <c r="E25">
        <v>4530395</v>
      </c>
      <c r="F25">
        <f>(E25-(E26*C25))</f>
        <v>3991116.0939348219</v>
      </c>
      <c r="G25">
        <v>3</v>
      </c>
      <c r="H25">
        <v>4.609</v>
      </c>
      <c r="I25">
        <v>25132.598000000002</v>
      </c>
      <c r="J25">
        <v>2143190</v>
      </c>
      <c r="K25">
        <f>(J25-(J26*H25))</f>
        <v>1413529.7487786021</v>
      </c>
      <c r="L25">
        <f t="shared" si="1"/>
        <v>1805934.8841334037</v>
      </c>
      <c r="M25">
        <f t="shared" si="0"/>
        <v>639606.22116678825</v>
      </c>
    </row>
    <row r="26" spans="1:13" x14ac:dyDescent="0.2">
      <c r="D26" t="s">
        <v>1</v>
      </c>
      <c r="E26">
        <f>(E27/C27)</f>
        <v>129915.41943270972</v>
      </c>
      <c r="I26" t="s">
        <v>1</v>
      </c>
      <c r="J26">
        <f>(J27/H27)</f>
        <v>158312.0527709694</v>
      </c>
      <c r="L26" t="e">
        <f t="shared" si="1"/>
        <v>#DIV/0!</v>
      </c>
      <c r="M26" t="e">
        <f t="shared" si="0"/>
        <v>#DIV/0!</v>
      </c>
    </row>
    <row r="27" spans="1:13" x14ac:dyDescent="0.2">
      <c r="B27" t="s">
        <v>0</v>
      </c>
      <c r="C27">
        <v>33.14</v>
      </c>
      <c r="D27">
        <v>50488.203000000001</v>
      </c>
      <c r="E27">
        <v>4305397</v>
      </c>
      <c r="G27" t="s">
        <v>0</v>
      </c>
      <c r="H27">
        <v>60.790999999999997</v>
      </c>
      <c r="I27">
        <v>112857.383</v>
      </c>
      <c r="J27">
        <v>9623948</v>
      </c>
      <c r="L27" t="e">
        <f t="shared" si="1"/>
        <v>#DIV/0!</v>
      </c>
      <c r="M27" t="e">
        <f t="shared" si="0"/>
        <v>#DIV/0!</v>
      </c>
    </row>
    <row r="28" spans="1:13" x14ac:dyDescent="0.2">
      <c r="A28">
        <v>2.4500000000000002</v>
      </c>
      <c r="B28">
        <v>1</v>
      </c>
      <c r="C28">
        <v>4.82</v>
      </c>
      <c r="D28">
        <v>53865.264999999999</v>
      </c>
      <c r="E28">
        <v>4593377</v>
      </c>
      <c r="F28">
        <f>(E28-(E30*C28))</f>
        <v>3957561.2424106793</v>
      </c>
      <c r="G28">
        <v>4</v>
      </c>
      <c r="H28">
        <v>3.53</v>
      </c>
      <c r="I28">
        <v>17766.009999999998</v>
      </c>
      <c r="J28">
        <v>1515002</v>
      </c>
      <c r="K28">
        <f>(J28-(J30*H28))</f>
        <v>944317.76181082625</v>
      </c>
      <c r="L28">
        <f t="shared" si="1"/>
        <v>1615331.1193512976</v>
      </c>
      <c r="M28">
        <f t="shared" si="0"/>
        <v>385435.82114727597</v>
      </c>
    </row>
    <row r="29" spans="1:13" x14ac:dyDescent="0.2">
      <c r="A29">
        <v>2.38</v>
      </c>
      <c r="B29">
        <v>2</v>
      </c>
      <c r="C29">
        <v>6.5549999999999997</v>
      </c>
      <c r="D29">
        <v>56517.485999999997</v>
      </c>
      <c r="E29">
        <v>4819546</v>
      </c>
      <c r="F29">
        <f>(E29-(E30*C29))</f>
        <v>3954862.9520751042</v>
      </c>
      <c r="G29">
        <v>5</v>
      </c>
      <c r="H29">
        <v>3.4830000000000001</v>
      </c>
      <c r="I29">
        <v>16478.146000000001</v>
      </c>
      <c r="J29">
        <v>1405179</v>
      </c>
      <c r="K29">
        <f>(J29-(J30*H29))</f>
        <v>842093.10719181516</v>
      </c>
      <c r="L29">
        <f t="shared" si="1"/>
        <v>1661707.122720632</v>
      </c>
      <c r="M29">
        <f t="shared" si="0"/>
        <v>353820.63327387191</v>
      </c>
    </row>
    <row r="30" spans="1:13" x14ac:dyDescent="0.2">
      <c r="D30" t="s">
        <v>1</v>
      </c>
      <c r="E30">
        <f>(E31/C31)</f>
        <v>131911.98290234868</v>
      </c>
      <c r="I30" t="s">
        <v>1</v>
      </c>
      <c r="J30">
        <f>(J31/H31)</f>
        <v>161666.92299976596</v>
      </c>
      <c r="L30" t="e">
        <f t="shared" si="1"/>
        <v>#DIV/0!</v>
      </c>
      <c r="M30" t="e">
        <f t="shared" si="0"/>
        <v>#DIV/0!</v>
      </c>
    </row>
    <row r="31" spans="1:13" x14ac:dyDescent="0.2">
      <c r="B31" t="s">
        <v>0</v>
      </c>
      <c r="C31">
        <v>89.369</v>
      </c>
      <c r="D31">
        <v>138244.49799999999</v>
      </c>
      <c r="E31">
        <v>11788842</v>
      </c>
      <c r="G31" t="s">
        <v>0</v>
      </c>
      <c r="H31">
        <v>59.817999999999998</v>
      </c>
      <c r="I31">
        <v>113404.364</v>
      </c>
      <c r="J31">
        <v>9670592</v>
      </c>
      <c r="L31" t="e">
        <f t="shared" si="1"/>
        <v>#DIV/0!</v>
      </c>
      <c r="M31" t="e">
        <f t="shared" si="0"/>
        <v>#DIV/0!</v>
      </c>
    </row>
    <row r="32" spans="1:13" x14ac:dyDescent="0.2">
      <c r="A32">
        <v>2.86</v>
      </c>
      <c r="B32">
        <v>1</v>
      </c>
      <c r="C32">
        <v>4.62</v>
      </c>
      <c r="D32">
        <v>48263.561000000002</v>
      </c>
      <c r="E32">
        <v>4115690</v>
      </c>
      <c r="F32">
        <f>(E32-(E34*C32))</f>
        <v>3509903.1454069857</v>
      </c>
      <c r="G32">
        <v>4</v>
      </c>
      <c r="H32">
        <v>4.2329999999999997</v>
      </c>
      <c r="I32">
        <v>22898.245999999999</v>
      </c>
      <c r="J32">
        <v>1952655</v>
      </c>
      <c r="K32">
        <f>(J32-(J34*H32))</f>
        <v>1303274.8527366356</v>
      </c>
      <c r="L32">
        <f t="shared" si="1"/>
        <v>1227238.8620304146</v>
      </c>
      <c r="M32">
        <f t="shared" si="0"/>
        <v>455690.50794987258</v>
      </c>
    </row>
    <row r="33" spans="1:13" x14ac:dyDescent="0.2">
      <c r="A33">
        <v>2.46</v>
      </c>
      <c r="B33">
        <v>2</v>
      </c>
      <c r="C33">
        <v>4.726</v>
      </c>
      <c r="D33">
        <v>44300.480000000003</v>
      </c>
      <c r="E33">
        <v>3777737</v>
      </c>
      <c r="F33">
        <f>(E33-(E34*C33))</f>
        <v>3158051.1396522541</v>
      </c>
      <c r="G33">
        <v>5</v>
      </c>
      <c r="H33">
        <v>4.6319999999999997</v>
      </c>
      <c r="I33">
        <v>18383.046999999999</v>
      </c>
      <c r="J33">
        <v>1567620</v>
      </c>
      <c r="K33">
        <f>(J33-(J34*H33))</f>
        <v>857029.67585071945</v>
      </c>
      <c r="L33">
        <f t="shared" si="1"/>
        <v>1283760.6258749</v>
      </c>
      <c r="M33">
        <f t="shared" si="0"/>
        <v>348386.04709378839</v>
      </c>
    </row>
    <row r="34" spans="1:13" x14ac:dyDescent="0.2">
      <c r="D34" t="s">
        <v>1</v>
      </c>
      <c r="E34">
        <f>(E35/C35)</f>
        <v>131122.69579935377</v>
      </c>
      <c r="I34" t="s">
        <v>1</v>
      </c>
      <c r="J34">
        <f>(J35/H35)</f>
        <v>153408.96462635591</v>
      </c>
      <c r="L34" t="e">
        <f t="shared" si="1"/>
        <v>#DIV/0!</v>
      </c>
      <c r="M34" t="e">
        <f t="shared" si="0"/>
        <v>#DIV/0!</v>
      </c>
    </row>
    <row r="35" spans="1:13" x14ac:dyDescent="0.2">
      <c r="B35" t="s">
        <v>0</v>
      </c>
      <c r="C35">
        <v>64.989999999999995</v>
      </c>
      <c r="D35">
        <v>99931.202999999994</v>
      </c>
      <c r="E35">
        <v>8521664</v>
      </c>
      <c r="G35" t="s">
        <v>0</v>
      </c>
      <c r="H35">
        <v>113.02200000000001</v>
      </c>
      <c r="I35">
        <v>203324.83799999999</v>
      </c>
      <c r="J35">
        <v>17338588</v>
      </c>
      <c r="L35" t="e">
        <f t="shared" si="1"/>
        <v>#DIV/0!</v>
      </c>
      <c r="M35" t="e">
        <f t="shared" si="0"/>
        <v>#DIV/0!</v>
      </c>
    </row>
    <row r="36" spans="1:13" x14ac:dyDescent="0.2">
      <c r="A36">
        <v>2.63</v>
      </c>
      <c r="B36">
        <v>1</v>
      </c>
      <c r="C36">
        <v>7.024</v>
      </c>
      <c r="D36">
        <v>49780.26</v>
      </c>
      <c r="E36">
        <v>4245027</v>
      </c>
      <c r="F36">
        <f>(E36-(E39*C36))</f>
        <v>3315798.2423915593</v>
      </c>
      <c r="G36">
        <v>5</v>
      </c>
      <c r="H36">
        <v>4.3860000000000001</v>
      </c>
      <c r="I36">
        <v>18913.588</v>
      </c>
      <c r="J36">
        <v>1612862</v>
      </c>
      <c r="K36">
        <f>(J36-(J39*H36))</f>
        <v>929281.82480463933</v>
      </c>
      <c r="L36">
        <f t="shared" si="1"/>
        <v>1260759.7879815816</v>
      </c>
      <c r="M36">
        <f t="shared" si="0"/>
        <v>353339.0968838933</v>
      </c>
    </row>
    <row r="37" spans="1:13" x14ac:dyDescent="0.2">
      <c r="A37">
        <v>2.76</v>
      </c>
      <c r="B37">
        <v>2</v>
      </c>
      <c r="C37">
        <v>4.351</v>
      </c>
      <c r="D37">
        <v>44379.576000000001</v>
      </c>
      <c r="E37">
        <v>3784482</v>
      </c>
      <c r="F37">
        <f>(E37-(E39*C37))</f>
        <v>3208873.4686283702</v>
      </c>
      <c r="G37">
        <v>6</v>
      </c>
      <c r="H37">
        <v>4.726</v>
      </c>
      <c r="I37">
        <v>22176.748</v>
      </c>
      <c r="J37">
        <v>1891129</v>
      </c>
      <c r="K37">
        <f>(J37-(J39*H37))</f>
        <v>1154558.113549185</v>
      </c>
      <c r="L37">
        <f t="shared" si="1"/>
        <v>1162635.3147204241</v>
      </c>
      <c r="M37">
        <f t="shared" si="0"/>
        <v>418318.15708303807</v>
      </c>
    </row>
    <row r="38" spans="1:13" x14ac:dyDescent="0.2">
      <c r="A38">
        <v>2.4700000000000002</v>
      </c>
      <c r="B38">
        <v>3</v>
      </c>
      <c r="C38">
        <v>4.4210000000000003</v>
      </c>
      <c r="D38">
        <v>37648.659</v>
      </c>
      <c r="E38">
        <v>3210501</v>
      </c>
      <c r="F38">
        <f>(E38-(E39*C38))</f>
        <v>2625631.9314654162</v>
      </c>
      <c r="G38">
        <v>7</v>
      </c>
      <c r="H38">
        <v>4.6909999999999998</v>
      </c>
      <c r="I38">
        <v>18835.089</v>
      </c>
      <c r="J38">
        <v>1606168</v>
      </c>
      <c r="K38">
        <f>(J38-(J39*H38))</f>
        <v>875052.03970783483</v>
      </c>
      <c r="L38">
        <f t="shared" si="1"/>
        <v>1063008.8791357959</v>
      </c>
      <c r="M38">
        <f t="shared" si="0"/>
        <v>354272.08085337438</v>
      </c>
    </row>
    <row r="39" spans="1:13" x14ac:dyDescent="0.2">
      <c r="D39" t="s">
        <v>1</v>
      </c>
      <c r="E39">
        <f>(E40/C40)</f>
        <v>132293.38804220399</v>
      </c>
      <c r="I39" t="s">
        <v>1</v>
      </c>
      <c r="J39">
        <f>(J40/H40)</f>
        <v>155855.03310427739</v>
      </c>
      <c r="L39" t="e">
        <f t="shared" si="1"/>
        <v>#DIV/0!</v>
      </c>
      <c r="M39" t="e">
        <f t="shared" si="0"/>
        <v>#DIV/0!</v>
      </c>
    </row>
    <row r="40" spans="1:13" x14ac:dyDescent="0.2">
      <c r="B40" t="s">
        <v>0</v>
      </c>
      <c r="C40">
        <v>85.3</v>
      </c>
      <c r="D40">
        <v>132331.696</v>
      </c>
      <c r="E40">
        <v>11284626</v>
      </c>
      <c r="G40" t="s">
        <v>0</v>
      </c>
      <c r="H40">
        <v>231.239</v>
      </c>
      <c r="I40">
        <v>422628.34600000002</v>
      </c>
      <c r="J40">
        <v>36039762</v>
      </c>
      <c r="L40" t="e">
        <f t="shared" si="1"/>
        <v>#DIV/0!</v>
      </c>
      <c r="M40" t="e">
        <f t="shared" si="0"/>
        <v>#DIV/0!</v>
      </c>
    </row>
    <row r="41" spans="1:13" x14ac:dyDescent="0.2">
      <c r="A41">
        <v>2.56</v>
      </c>
      <c r="B41">
        <v>1</v>
      </c>
      <c r="C41">
        <v>5.6639999999999997</v>
      </c>
      <c r="D41">
        <v>45418.012999999999</v>
      </c>
      <c r="E41">
        <v>3873035</v>
      </c>
      <c r="F41">
        <f>(E41-(E47*C41))</f>
        <v>3127482.5598337804</v>
      </c>
      <c r="G41">
        <v>8</v>
      </c>
      <c r="H41">
        <v>4.867</v>
      </c>
      <c r="I41">
        <v>16293.861000000001</v>
      </c>
      <c r="J41">
        <v>1389464</v>
      </c>
      <c r="K41">
        <f>(J41-(J47*H41))</f>
        <v>636905.26116255368</v>
      </c>
      <c r="L41">
        <f t="shared" si="1"/>
        <v>1221672.8749350705</v>
      </c>
      <c r="M41">
        <f t="shared" si="0"/>
        <v>248791.11764162252</v>
      </c>
    </row>
    <row r="42" spans="1:13" x14ac:dyDescent="0.2">
      <c r="A42">
        <v>2.81</v>
      </c>
      <c r="B42">
        <v>2</v>
      </c>
      <c r="C42">
        <v>7.5750000000000002</v>
      </c>
      <c r="D42">
        <v>51823.125999999997</v>
      </c>
      <c r="E42">
        <v>4419233</v>
      </c>
      <c r="F42">
        <f>(E42-(E47*C42))</f>
        <v>3422135.5892904107</v>
      </c>
      <c r="G42">
        <v>9</v>
      </c>
      <c r="H42">
        <v>5.0659999999999998</v>
      </c>
      <c r="I42">
        <v>14552.055</v>
      </c>
      <c r="J42">
        <v>1240931</v>
      </c>
      <c r="K42">
        <f>(J42-(J47*H42))</f>
        <v>457601.93261752557</v>
      </c>
      <c r="L42">
        <f t="shared" si="1"/>
        <v>1217841.8467225661</v>
      </c>
      <c r="M42">
        <f t="shared" si="0"/>
        <v>162847.66285321195</v>
      </c>
    </row>
    <row r="43" spans="1:13" x14ac:dyDescent="0.2">
      <c r="A43">
        <v>2.75</v>
      </c>
      <c r="B43">
        <v>3</v>
      </c>
      <c r="C43">
        <v>7.13</v>
      </c>
      <c r="D43">
        <v>59821.667000000001</v>
      </c>
      <c r="E43">
        <v>5101311</v>
      </c>
      <c r="F43">
        <f>(E43-(E47*C43))</f>
        <v>4162788.9487314364</v>
      </c>
      <c r="G43">
        <v>10</v>
      </c>
      <c r="H43">
        <v>8.5609999999999999</v>
      </c>
      <c r="I43">
        <v>26158.803</v>
      </c>
      <c r="J43">
        <v>2230700</v>
      </c>
      <c r="K43">
        <f>(J43-(J47*H43))</f>
        <v>906957.37349755946</v>
      </c>
      <c r="L43">
        <f t="shared" si="1"/>
        <v>1513741.4359023406</v>
      </c>
      <c r="M43">
        <f t="shared" si="0"/>
        <v>329802.68127183983</v>
      </c>
    </row>
    <row r="44" spans="1:13" x14ac:dyDescent="0.2">
      <c r="A44">
        <v>2.1800000000000002</v>
      </c>
      <c r="B44">
        <v>4</v>
      </c>
      <c r="C44">
        <v>6.7430000000000003</v>
      </c>
      <c r="D44">
        <v>47963.873</v>
      </c>
      <c r="E44">
        <v>4090134</v>
      </c>
      <c r="F44">
        <f>(E44-(E47*C44))</f>
        <v>3202552.766941946</v>
      </c>
      <c r="G44">
        <v>11</v>
      </c>
      <c r="H44">
        <v>7.5990000000000002</v>
      </c>
      <c r="I44">
        <v>25281.644</v>
      </c>
      <c r="J44">
        <v>2155900</v>
      </c>
      <c r="K44">
        <f>(J44-(J47*H44))</f>
        <v>980906.39892628836</v>
      </c>
      <c r="L44">
        <f t="shared" si="1"/>
        <v>1469060.9022669476</v>
      </c>
      <c r="M44">
        <f t="shared" si="0"/>
        <v>449957.06372765516</v>
      </c>
    </row>
    <row r="45" spans="1:13" x14ac:dyDescent="0.2">
      <c r="A45">
        <v>2.65</v>
      </c>
      <c r="B45">
        <v>5</v>
      </c>
      <c r="C45">
        <v>5.2889999999999997</v>
      </c>
      <c r="D45">
        <v>42902.536999999997</v>
      </c>
      <c r="E45">
        <v>3658527</v>
      </c>
      <c r="F45">
        <f>(E45-(E47*C45))</f>
        <v>2962335.8177897008</v>
      </c>
      <c r="G45">
        <v>12</v>
      </c>
      <c r="H45">
        <v>8.4320000000000004</v>
      </c>
      <c r="I45">
        <v>28624.453000000001</v>
      </c>
      <c r="J45">
        <v>2440959</v>
      </c>
      <c r="K45">
        <f>(J45-(J47*H45))</f>
        <v>1137162.9683835325</v>
      </c>
      <c r="L45">
        <f t="shared" si="1"/>
        <v>1117862.5727508306</v>
      </c>
      <c r="M45">
        <f t="shared" si="0"/>
        <v>429118.10127680475</v>
      </c>
    </row>
    <row r="46" spans="1:13" x14ac:dyDescent="0.2">
      <c r="A46">
        <v>2.13</v>
      </c>
      <c r="B46">
        <v>6</v>
      </c>
      <c r="C46">
        <v>3.8580000000000001</v>
      </c>
      <c r="D46">
        <v>37780.925000000003</v>
      </c>
      <c r="E46">
        <v>3221780</v>
      </c>
      <c r="F46">
        <f>(E46-(E47*C46))</f>
        <v>2713951.3781494922</v>
      </c>
      <c r="G46">
        <v>13</v>
      </c>
      <c r="H46">
        <v>11.105</v>
      </c>
      <c r="I46">
        <v>36424.53</v>
      </c>
      <c r="J46">
        <v>3106113</v>
      </c>
      <c r="K46">
        <f>(J46-(J47*H46))</f>
        <v>1389004.9673741849</v>
      </c>
      <c r="L46">
        <f t="shared" si="1"/>
        <v>1274155.5765960058</v>
      </c>
      <c r="M46">
        <f t="shared" si="0"/>
        <v>652115.00815689436</v>
      </c>
    </row>
    <row r="47" spans="1:13" x14ac:dyDescent="0.2">
      <c r="D47" t="s">
        <v>1</v>
      </c>
      <c r="E47">
        <f>(E48/C48)</f>
        <v>131630.02121578736</v>
      </c>
      <c r="I47" t="s">
        <v>1</v>
      </c>
      <c r="J47">
        <f>(J48/H48)</f>
        <v>154624.76655793021</v>
      </c>
    </row>
    <row r="48" spans="1:13" x14ac:dyDescent="0.2">
      <c r="B48" t="s">
        <v>0</v>
      </c>
      <c r="C48">
        <v>114.066</v>
      </c>
      <c r="D48">
        <v>176071.016</v>
      </c>
      <c r="E48">
        <v>15014510</v>
      </c>
      <c r="G48" t="s">
        <v>0</v>
      </c>
      <c r="H48">
        <v>410.166</v>
      </c>
      <c r="I48">
        <v>743730.20900000003</v>
      </c>
      <c r="J48">
        <v>63421822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7A4CC-1A9A-2841-B4D4-6983D833A0E9}">
  <dimension ref="A1:N45"/>
  <sheetViews>
    <sheetView zoomScale="64" workbookViewId="0">
      <selection activeCell="K4" sqref="K4:K43"/>
    </sheetView>
  </sheetViews>
  <sheetFormatPr baseColWidth="10" defaultRowHeight="16" x14ac:dyDescent="0.2"/>
  <cols>
    <col min="1" max="1" width="22.1640625" customWidth="1"/>
    <col min="2" max="2" width="16.5" customWidth="1"/>
    <col min="4" max="4" width="18.83203125" customWidth="1"/>
    <col min="5" max="5" width="18.6640625" customWidth="1"/>
    <col min="6" max="6" width="23.33203125" customWidth="1"/>
    <col min="7" max="7" width="20.5" customWidth="1"/>
    <col min="9" max="9" width="21.33203125" customWidth="1"/>
    <col min="10" max="10" width="16.5" customWidth="1"/>
    <col min="11" max="11" width="20.83203125" customWidth="1"/>
    <col min="12" max="12" width="21.83203125" customWidth="1"/>
    <col min="13" max="13" width="22.33203125" customWidth="1"/>
    <col min="14" max="14" width="33.83203125" customWidth="1"/>
  </cols>
  <sheetData>
    <row r="1" spans="1:14" x14ac:dyDescent="0.2">
      <c r="A1" s="1" t="s">
        <v>12</v>
      </c>
    </row>
    <row r="3" spans="1:14" x14ac:dyDescent="0.2">
      <c r="A3" s="2" t="s">
        <v>8</v>
      </c>
      <c r="B3" s="4" t="s">
        <v>7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2" t="s">
        <v>2</v>
      </c>
      <c r="I3" s="2" t="s">
        <v>3</v>
      </c>
      <c r="J3" s="2" t="s">
        <v>4</v>
      </c>
      <c r="K3" s="2" t="s">
        <v>5</v>
      </c>
      <c r="L3" s="5" t="s">
        <v>10</v>
      </c>
      <c r="M3" s="6" t="s">
        <v>11</v>
      </c>
      <c r="N3" s="7"/>
    </row>
    <row r="4" spans="1:14" x14ac:dyDescent="0.2">
      <c r="A4">
        <v>2.77</v>
      </c>
      <c r="B4">
        <v>1</v>
      </c>
      <c r="C4">
        <v>5.6050000000000004</v>
      </c>
      <c r="D4">
        <v>44103.317999999999</v>
      </c>
      <c r="E4">
        <v>3760924</v>
      </c>
      <c r="F4">
        <f>(E4-(E6*C4))</f>
        <v>3010421.2607734874</v>
      </c>
      <c r="G4">
        <v>4</v>
      </c>
      <c r="H4">
        <v>5.3120000000000003</v>
      </c>
      <c r="I4">
        <v>23586.945</v>
      </c>
      <c r="J4">
        <v>2011384</v>
      </c>
      <c r="K4">
        <f>(J4-(J6*H4))</f>
        <v>1207492.6200269531</v>
      </c>
      <c r="L4">
        <f>(F4/A4)</f>
        <v>1086794.6789795982</v>
      </c>
      <c r="M4">
        <f>(K4/A4)</f>
        <v>435917.91336713108</v>
      </c>
    </row>
    <row r="5" spans="1:14" x14ac:dyDescent="0.2">
      <c r="A5">
        <v>2.74</v>
      </c>
      <c r="B5">
        <v>2</v>
      </c>
      <c r="C5">
        <v>4.5730000000000004</v>
      </c>
      <c r="D5">
        <v>25523.321</v>
      </c>
      <c r="E5">
        <v>2176509</v>
      </c>
      <c r="F5">
        <f>(E5-(E6*C5))</f>
        <v>1564189.8159709468</v>
      </c>
      <c r="G5">
        <v>5</v>
      </c>
      <c r="H5">
        <v>4.3860000000000001</v>
      </c>
      <c r="I5">
        <v>17434.719000000001</v>
      </c>
      <c r="J5">
        <v>1486751</v>
      </c>
      <c r="K5">
        <f>(J5-(J6*H5))</f>
        <v>822995.80561713409</v>
      </c>
      <c r="L5">
        <f>(F5/A5)</f>
        <v>570872.19560983451</v>
      </c>
      <c r="M5">
        <f>(K5/A5)</f>
        <v>300363.43270698324</v>
      </c>
    </row>
    <row r="6" spans="1:14" x14ac:dyDescent="0.2">
      <c r="D6" t="s">
        <v>13</v>
      </c>
      <c r="E6">
        <f>(E7/C7)</f>
        <v>133898.79379598799</v>
      </c>
      <c r="I6" t="s">
        <v>13</v>
      </c>
      <c r="J6">
        <f>(J7/H7)</f>
        <v>151334.97363950431</v>
      </c>
      <c r="L6" t="e">
        <f t="shared" ref="L6:L43" si="0">(F6/A6)</f>
        <v>#DIV/0!</v>
      </c>
      <c r="M6" t="e">
        <f t="shared" ref="M6:M43" si="1">(K6/A6)</f>
        <v>#DIV/0!</v>
      </c>
    </row>
    <row r="7" spans="1:14" x14ac:dyDescent="0.2">
      <c r="B7" t="s">
        <v>0</v>
      </c>
      <c r="C7">
        <v>168.79400000000001</v>
      </c>
      <c r="D7">
        <v>265039.36200000002</v>
      </c>
      <c r="E7">
        <v>22601313</v>
      </c>
      <c r="G7" t="s">
        <v>0</v>
      </c>
      <c r="H7">
        <v>227.803</v>
      </c>
      <c r="I7">
        <v>404273.66499999998</v>
      </c>
      <c r="J7">
        <v>34474561</v>
      </c>
      <c r="L7" t="e">
        <f t="shared" si="0"/>
        <v>#DIV/0!</v>
      </c>
      <c r="M7" t="e">
        <f t="shared" si="1"/>
        <v>#DIV/0!</v>
      </c>
    </row>
    <row r="8" spans="1:14" x14ac:dyDescent="0.2">
      <c r="A8">
        <v>3.15</v>
      </c>
      <c r="B8">
        <v>1</v>
      </c>
      <c r="C8">
        <v>4.5730000000000004</v>
      </c>
      <c r="D8">
        <v>30602.598999999998</v>
      </c>
      <c r="E8">
        <v>2609646</v>
      </c>
      <c r="F8">
        <f>(E8-(E9*C8))</f>
        <v>1990025.8277649316</v>
      </c>
      <c r="G8">
        <v>3</v>
      </c>
      <c r="H8">
        <v>4.5620000000000003</v>
      </c>
      <c r="I8">
        <v>17988.291000000001</v>
      </c>
      <c r="J8">
        <v>1533957</v>
      </c>
      <c r="K8">
        <f>(J8-(J9*H8))</f>
        <v>860395.85045318166</v>
      </c>
      <c r="L8">
        <f t="shared" si="0"/>
        <v>631754.23103648622</v>
      </c>
      <c r="M8">
        <f t="shared" si="1"/>
        <v>273141.53982640686</v>
      </c>
    </row>
    <row r="9" spans="1:14" x14ac:dyDescent="0.2">
      <c r="D9" t="s">
        <v>13</v>
      </c>
      <c r="E9">
        <f>(E10/C10)</f>
        <v>135495.33615461804</v>
      </c>
      <c r="I9" t="s">
        <v>13</v>
      </c>
      <c r="J9">
        <f>(J10/H10)</f>
        <v>147646.02138246785</v>
      </c>
      <c r="L9" t="e">
        <f t="shared" si="0"/>
        <v>#DIV/0!</v>
      </c>
      <c r="M9" t="e">
        <f t="shared" si="1"/>
        <v>#DIV/0!</v>
      </c>
    </row>
    <row r="10" spans="1:14" x14ac:dyDescent="0.2">
      <c r="B10" t="s">
        <v>0</v>
      </c>
      <c r="C10">
        <v>114.605</v>
      </c>
      <c r="D10">
        <v>182097.76699999999</v>
      </c>
      <c r="E10">
        <v>15528443</v>
      </c>
      <c r="G10" t="s">
        <v>0</v>
      </c>
      <c r="H10">
        <v>160.97300000000001</v>
      </c>
      <c r="I10">
        <v>278709.321</v>
      </c>
      <c r="J10">
        <v>23767023</v>
      </c>
      <c r="L10" t="e">
        <f t="shared" si="0"/>
        <v>#DIV/0!</v>
      </c>
      <c r="M10" t="e">
        <f t="shared" si="1"/>
        <v>#DIV/0!</v>
      </c>
    </row>
    <row r="11" spans="1:14" x14ac:dyDescent="0.2">
      <c r="A11">
        <v>3.1</v>
      </c>
      <c r="B11">
        <v>1</v>
      </c>
      <c r="C11">
        <v>5.2889999999999997</v>
      </c>
      <c r="D11">
        <v>33533.881000000001</v>
      </c>
      <c r="E11">
        <v>2859612</v>
      </c>
      <c r="F11">
        <f>(E11-(E13*C11))</f>
        <v>2189889.2191444174</v>
      </c>
      <c r="G11">
        <v>4</v>
      </c>
      <c r="H11">
        <v>4.9020000000000001</v>
      </c>
      <c r="I11">
        <v>20551.612000000001</v>
      </c>
      <c r="J11">
        <v>1752545</v>
      </c>
      <c r="K11">
        <f>(J11-(J13*H11))</f>
        <v>1043362.4014058453</v>
      </c>
      <c r="L11">
        <f t="shared" si="0"/>
        <v>706415.87714336044</v>
      </c>
      <c r="M11">
        <f t="shared" si="1"/>
        <v>336568.51658253075</v>
      </c>
    </row>
    <row r="12" spans="1:14" x14ac:dyDescent="0.2">
      <c r="A12">
        <v>3.51</v>
      </c>
      <c r="B12">
        <v>2</v>
      </c>
      <c r="C12">
        <v>3.7989999999999999</v>
      </c>
      <c r="D12">
        <v>18064.983</v>
      </c>
      <c r="E12">
        <v>1540497</v>
      </c>
      <c r="F12">
        <f>(E12-(E13*C12))</f>
        <v>1059446.3582018609</v>
      </c>
      <c r="G12">
        <v>5</v>
      </c>
      <c r="H12">
        <v>4.6909999999999998</v>
      </c>
      <c r="I12">
        <v>13695.125</v>
      </c>
      <c r="J12">
        <v>1167856</v>
      </c>
      <c r="K12">
        <f>(J12-(J13*H12))</f>
        <v>489199.2129732396</v>
      </c>
      <c r="L12">
        <f t="shared" si="0"/>
        <v>301836.56928827945</v>
      </c>
      <c r="M12">
        <f t="shared" si="1"/>
        <v>139372.99514907112</v>
      </c>
    </row>
    <row r="13" spans="1:14" x14ac:dyDescent="0.2">
      <c r="D13" t="s">
        <v>13</v>
      </c>
      <c r="E13">
        <f>(E14/C14)</f>
        <v>126625.5966828479</v>
      </c>
      <c r="I13" t="s">
        <v>13</v>
      </c>
      <c r="J13">
        <f>(J14/H14)</f>
        <v>144672.09273646565</v>
      </c>
      <c r="L13" t="e">
        <f t="shared" si="0"/>
        <v>#DIV/0!</v>
      </c>
      <c r="M13" t="e">
        <f t="shared" si="1"/>
        <v>#DIV/0!</v>
      </c>
    </row>
    <row r="14" spans="1:14" x14ac:dyDescent="0.2">
      <c r="B14" t="s">
        <v>0</v>
      </c>
      <c r="C14">
        <v>98.88</v>
      </c>
      <c r="D14">
        <v>146827.25200000001</v>
      </c>
      <c r="E14">
        <v>12520739</v>
      </c>
      <c r="G14" t="s">
        <v>0</v>
      </c>
      <c r="H14">
        <v>64.872</v>
      </c>
      <c r="I14">
        <v>110057.276</v>
      </c>
      <c r="J14">
        <v>9385168</v>
      </c>
      <c r="L14" t="e">
        <f t="shared" si="0"/>
        <v>#DIV/0!</v>
      </c>
      <c r="M14" t="e">
        <f t="shared" si="1"/>
        <v>#DIV/0!</v>
      </c>
    </row>
    <row r="15" spans="1:14" x14ac:dyDescent="0.2">
      <c r="A15">
        <v>3.47</v>
      </c>
      <c r="B15">
        <v>1</v>
      </c>
      <c r="C15">
        <v>9.51</v>
      </c>
      <c r="D15">
        <v>51122.9</v>
      </c>
      <c r="E15">
        <v>4359521</v>
      </c>
      <c r="F15">
        <f>(E15-(E17*C15))</f>
        <v>3144777.2974958802</v>
      </c>
      <c r="G15">
        <v>4</v>
      </c>
      <c r="H15">
        <v>4.6790000000000003</v>
      </c>
      <c r="I15">
        <v>13939.17</v>
      </c>
      <c r="J15">
        <v>1188667</v>
      </c>
      <c r="K15">
        <f>(J15-(J17*H15))</f>
        <v>495977.73595428199</v>
      </c>
      <c r="L15">
        <f t="shared" si="0"/>
        <v>906275.87824088766</v>
      </c>
      <c r="M15">
        <f t="shared" si="1"/>
        <v>142933.06511650776</v>
      </c>
    </row>
    <row r="16" spans="1:14" x14ac:dyDescent="0.2">
      <c r="A16">
        <v>2.39</v>
      </c>
      <c r="B16">
        <v>2</v>
      </c>
      <c r="C16">
        <v>7.88</v>
      </c>
      <c r="D16">
        <v>46618.828999999998</v>
      </c>
      <c r="E16">
        <v>3975435</v>
      </c>
      <c r="F16">
        <f>(E16-(E17*C16))</f>
        <v>2968896.5798388575</v>
      </c>
      <c r="G16">
        <v>5</v>
      </c>
      <c r="H16">
        <v>4.1859999999999999</v>
      </c>
      <c r="I16">
        <v>18661.157999999999</v>
      </c>
      <c r="J16">
        <v>1591336</v>
      </c>
      <c r="K16">
        <f>(J16-(J17*H16))</f>
        <v>971631.52056093712</v>
      </c>
      <c r="L16">
        <f t="shared" si="0"/>
        <v>1242216.1421919905</v>
      </c>
      <c r="M16">
        <f t="shared" si="1"/>
        <v>406540.3851719402</v>
      </c>
    </row>
    <row r="17" spans="1:13" x14ac:dyDescent="0.2">
      <c r="D17" t="s">
        <v>13</v>
      </c>
      <c r="E17">
        <f>(E18/C18)</f>
        <v>127733.30205090642</v>
      </c>
      <c r="I17" t="s">
        <v>13</v>
      </c>
      <c r="J17">
        <f>(J18/H18)</f>
        <v>148042.15944554776</v>
      </c>
      <c r="L17" t="e">
        <f t="shared" si="0"/>
        <v>#DIV/0!</v>
      </c>
      <c r="M17" t="e">
        <f t="shared" si="1"/>
        <v>#DIV/0!</v>
      </c>
    </row>
    <row r="18" spans="1:13" x14ac:dyDescent="0.2">
      <c r="B18" t="s">
        <v>0</v>
      </c>
      <c r="C18">
        <v>174.75200000000001</v>
      </c>
      <c r="D18">
        <v>261759.83100000001</v>
      </c>
      <c r="E18">
        <v>22321650</v>
      </c>
      <c r="G18" t="s">
        <v>0</v>
      </c>
      <c r="H18">
        <v>123.36499999999999</v>
      </c>
      <c r="I18">
        <v>214167.75399999999</v>
      </c>
      <c r="J18">
        <v>18263221</v>
      </c>
      <c r="L18" t="e">
        <f t="shared" si="0"/>
        <v>#DIV/0!</v>
      </c>
      <c r="M18" t="e">
        <f t="shared" si="1"/>
        <v>#DIV/0!</v>
      </c>
    </row>
    <row r="19" spans="1:13" x14ac:dyDescent="0.2">
      <c r="A19">
        <v>2.46</v>
      </c>
      <c r="B19">
        <v>1</v>
      </c>
      <c r="C19">
        <v>5.6520000000000001</v>
      </c>
      <c r="D19">
        <v>43988.408000000003</v>
      </c>
      <c r="E19">
        <v>3751125</v>
      </c>
      <c r="F19">
        <f>(E19-(E21*C19))</f>
        <v>2985964.4126976598</v>
      </c>
      <c r="G19">
        <v>4</v>
      </c>
      <c r="H19">
        <v>6.6139999999999999</v>
      </c>
      <c r="I19">
        <v>31591.232</v>
      </c>
      <c r="J19">
        <v>2393952</v>
      </c>
      <c r="K19">
        <f>(J19-(J21*H19))</f>
        <v>1429517.6908248225</v>
      </c>
      <c r="L19">
        <f t="shared" si="0"/>
        <v>1213806.671828317</v>
      </c>
      <c r="M19">
        <f t="shared" si="1"/>
        <v>581104.75236781407</v>
      </c>
    </row>
    <row r="20" spans="1:13" x14ac:dyDescent="0.2">
      <c r="A20">
        <v>2.94</v>
      </c>
      <c r="B20">
        <v>2</v>
      </c>
      <c r="C20">
        <v>4.069</v>
      </c>
      <c r="D20">
        <v>27001.697</v>
      </c>
      <c r="E20">
        <v>2302578</v>
      </c>
      <c r="F20">
        <f>(E20-(E21*C20))</f>
        <v>1751721.9437839312</v>
      </c>
      <c r="G20">
        <v>5</v>
      </c>
      <c r="H20">
        <v>5.8049999999999997</v>
      </c>
      <c r="I20">
        <v>21178.382000000001</v>
      </c>
      <c r="J20">
        <v>1805993</v>
      </c>
      <c r="K20">
        <f>(J20-(J21*H20))</f>
        <v>959524.72592048591</v>
      </c>
      <c r="L20">
        <f t="shared" si="0"/>
        <v>595823.79040269775</v>
      </c>
      <c r="M20">
        <f t="shared" si="1"/>
        <v>326368.95439472311</v>
      </c>
    </row>
    <row r="21" spans="1:13" x14ac:dyDescent="0.2">
      <c r="D21" t="s">
        <v>13</v>
      </c>
      <c r="E21">
        <f>(E22/C22)</f>
        <v>135378.7309452123</v>
      </c>
      <c r="I21" t="s">
        <v>13</v>
      </c>
      <c r="J21">
        <f>(J22/H22)</f>
        <v>145817.10147795247</v>
      </c>
      <c r="L21" t="e">
        <f t="shared" si="0"/>
        <v>#DIV/0!</v>
      </c>
      <c r="M21" t="e">
        <f t="shared" si="1"/>
        <v>#DIV/0!</v>
      </c>
    </row>
    <row r="22" spans="1:13" x14ac:dyDescent="0.2">
      <c r="B22" t="s">
        <v>0</v>
      </c>
      <c r="C22">
        <v>168.72399999999999</v>
      </c>
      <c r="D22">
        <v>267857.62199999997</v>
      </c>
      <c r="E22">
        <v>22841641</v>
      </c>
      <c r="G22" t="s">
        <v>0</v>
      </c>
      <c r="H22">
        <v>262.79599999999999</v>
      </c>
      <c r="I22">
        <v>449369.83799999999</v>
      </c>
      <c r="J22">
        <v>38320151</v>
      </c>
      <c r="L22" t="e">
        <f t="shared" si="0"/>
        <v>#DIV/0!</v>
      </c>
      <c r="M22" t="e">
        <f t="shared" si="1"/>
        <v>#DIV/0!</v>
      </c>
    </row>
    <row r="23" spans="1:13" x14ac:dyDescent="0.2">
      <c r="A23">
        <v>2.1800000000000002</v>
      </c>
      <c r="B23">
        <v>1</v>
      </c>
      <c r="C23">
        <v>6.0979999999999999</v>
      </c>
      <c r="D23">
        <v>29166.121999999999</v>
      </c>
      <c r="E23">
        <v>2487150</v>
      </c>
      <c r="F23">
        <f>(E23-(E26*C23))</f>
        <v>1696846.1486775207</v>
      </c>
      <c r="G23">
        <v>5</v>
      </c>
      <c r="H23">
        <v>5.383</v>
      </c>
      <c r="I23">
        <v>15569.876</v>
      </c>
      <c r="J23">
        <v>1327726</v>
      </c>
      <c r="K23">
        <f>(J23-(J26*H23))</f>
        <v>517685.0462462171</v>
      </c>
      <c r="L23">
        <f t="shared" si="0"/>
        <v>778369.79297133966</v>
      </c>
      <c r="M23">
        <f t="shared" si="1"/>
        <v>237470.20470009957</v>
      </c>
    </row>
    <row r="24" spans="1:13" x14ac:dyDescent="0.2">
      <c r="A24">
        <v>2.93</v>
      </c>
      <c r="B24">
        <v>2</v>
      </c>
      <c r="C24">
        <v>6.649</v>
      </c>
      <c r="D24">
        <v>33475.563999999998</v>
      </c>
      <c r="E24">
        <v>2854639</v>
      </c>
      <c r="F24">
        <f>(E24-(E26*C24))</f>
        <v>1992925.2729676673</v>
      </c>
      <c r="G24">
        <v>6</v>
      </c>
      <c r="H24">
        <v>5.2770000000000001</v>
      </c>
      <c r="I24">
        <v>13797.429</v>
      </c>
      <c r="J24">
        <v>1176580</v>
      </c>
      <c r="K24">
        <f>(J24-(J26*H24))</f>
        <v>382490.06632756593</v>
      </c>
      <c r="L24">
        <f t="shared" si="0"/>
        <v>680179.27405039838</v>
      </c>
      <c r="M24">
        <f t="shared" si="1"/>
        <v>130542.68475343546</v>
      </c>
    </row>
    <row r="25" spans="1:13" x14ac:dyDescent="0.2">
      <c r="A25">
        <v>2.72</v>
      </c>
      <c r="B25">
        <v>3</v>
      </c>
      <c r="C25">
        <v>5.7809999999999997</v>
      </c>
      <c r="D25">
        <v>42223.595000000001</v>
      </c>
      <c r="E25">
        <v>3600630</v>
      </c>
      <c r="F25">
        <f>(E25-(E26*C25))</f>
        <v>2851409.507298253</v>
      </c>
      <c r="G25">
        <v>7</v>
      </c>
      <c r="H25">
        <v>4.6669999999999998</v>
      </c>
      <c r="I25">
        <v>18139.259999999998</v>
      </c>
      <c r="J25">
        <v>1546831</v>
      </c>
      <c r="K25">
        <f>(J25-(J26*H25))</f>
        <v>844534.67245608312</v>
      </c>
      <c r="L25">
        <f t="shared" si="0"/>
        <v>1048312.3188596518</v>
      </c>
      <c r="M25">
        <f t="shared" si="1"/>
        <v>310490.68840297172</v>
      </c>
    </row>
    <row r="26" spans="1:13" x14ac:dyDescent="0.2">
      <c r="D26" t="s">
        <v>13</v>
      </c>
      <c r="E26">
        <f>(E27/C27)</f>
        <v>129600.50038085919</v>
      </c>
      <c r="I26" t="s">
        <v>13</v>
      </c>
      <c r="J26">
        <f>(J27/H27)</f>
        <v>150481.32152215918</v>
      </c>
      <c r="L26" t="e">
        <f t="shared" si="0"/>
        <v>#DIV/0!</v>
      </c>
      <c r="M26" t="e">
        <f t="shared" si="1"/>
        <v>#DIV/0!</v>
      </c>
    </row>
    <row r="27" spans="1:13" x14ac:dyDescent="0.2">
      <c r="B27" t="s">
        <v>0</v>
      </c>
      <c r="C27">
        <v>161.477</v>
      </c>
      <c r="D27">
        <v>245411.019</v>
      </c>
      <c r="E27">
        <v>20927500</v>
      </c>
      <c r="G27" t="s">
        <v>0</v>
      </c>
      <c r="H27">
        <v>226.678</v>
      </c>
      <c r="I27">
        <v>400007.99900000001</v>
      </c>
      <c r="J27">
        <v>34110805</v>
      </c>
      <c r="L27" t="e">
        <f t="shared" si="0"/>
        <v>#DIV/0!</v>
      </c>
      <c r="M27" t="e">
        <f t="shared" si="1"/>
        <v>#DIV/0!</v>
      </c>
    </row>
    <row r="28" spans="1:13" x14ac:dyDescent="0.2">
      <c r="A28">
        <v>2.62</v>
      </c>
      <c r="B28">
        <v>1</v>
      </c>
      <c r="C28">
        <v>7.2240000000000002</v>
      </c>
      <c r="D28">
        <v>36146.406999999999</v>
      </c>
      <c r="E28">
        <v>3082396</v>
      </c>
      <c r="F28">
        <f>(E28-(E31*C28))</f>
        <v>2187667.3092357516</v>
      </c>
      <c r="G28">
        <v>5</v>
      </c>
      <c r="H28">
        <v>6.4729999999999999</v>
      </c>
      <c r="I28">
        <v>18196.194</v>
      </c>
      <c r="J28">
        <v>1551686</v>
      </c>
      <c r="K28">
        <f>(J28-(J31*H28))</f>
        <v>625812.97759318445</v>
      </c>
      <c r="L28">
        <f t="shared" si="0"/>
        <v>834987.52260906552</v>
      </c>
      <c r="M28">
        <f t="shared" si="1"/>
        <v>238859.91511190246</v>
      </c>
    </row>
    <row r="29" spans="1:13" x14ac:dyDescent="0.2">
      <c r="A29">
        <v>3.41</v>
      </c>
      <c r="B29">
        <v>2</v>
      </c>
      <c r="C29">
        <v>7.6459999999999999</v>
      </c>
      <c r="D29">
        <v>39292.652000000002</v>
      </c>
      <c r="E29">
        <v>3350693</v>
      </c>
      <c r="F29">
        <f>(E29-(E31*C29))</f>
        <v>2403697.4892603206</v>
      </c>
      <c r="G29">
        <v>6</v>
      </c>
      <c r="H29">
        <v>8.5370000000000008</v>
      </c>
      <c r="I29">
        <v>24865.944</v>
      </c>
      <c r="J29">
        <v>2120451</v>
      </c>
      <c r="K29">
        <f>(J29-(J31*H29))</f>
        <v>899351.35651367437</v>
      </c>
      <c r="L29">
        <f t="shared" si="0"/>
        <v>704896.62441651628</v>
      </c>
      <c r="M29">
        <f t="shared" si="1"/>
        <v>263739.40073714789</v>
      </c>
    </row>
    <row r="30" spans="1:13" x14ac:dyDescent="0.2">
      <c r="A30">
        <v>3.44</v>
      </c>
      <c r="B30">
        <v>3</v>
      </c>
      <c r="C30">
        <v>7.8330000000000002</v>
      </c>
      <c r="D30">
        <v>36544.048999999999</v>
      </c>
      <c r="E30">
        <v>3116305</v>
      </c>
      <c r="F30">
        <f>(E30-(E31*C30))</f>
        <v>2146148.5998399286</v>
      </c>
      <c r="G30">
        <v>7</v>
      </c>
      <c r="H30">
        <v>9.7449999999999992</v>
      </c>
      <c r="I30">
        <v>25804.434000000001</v>
      </c>
      <c r="J30">
        <v>2200481</v>
      </c>
      <c r="K30">
        <f>(J30-(J31*H30))</f>
        <v>806593.68293613219</v>
      </c>
      <c r="L30">
        <f t="shared" si="0"/>
        <v>623880.40693021182</v>
      </c>
      <c r="M30">
        <f t="shared" si="1"/>
        <v>234474.907830271</v>
      </c>
    </row>
    <row r="31" spans="1:13" x14ac:dyDescent="0.2">
      <c r="D31" t="s">
        <v>13</v>
      </c>
      <c r="E31">
        <f>(E32/C32)</f>
        <v>123855.02363846183</v>
      </c>
      <c r="I31" t="s">
        <v>13</v>
      </c>
      <c r="J31">
        <f>(J32/H32)</f>
        <v>143036.15362379354</v>
      </c>
      <c r="L31" t="e">
        <f t="shared" si="0"/>
        <v>#DIV/0!</v>
      </c>
      <c r="M31" t="e">
        <f t="shared" si="1"/>
        <v>#DIV/0!</v>
      </c>
    </row>
    <row r="32" spans="1:13" x14ac:dyDescent="0.2">
      <c r="B32" t="s">
        <v>0</v>
      </c>
      <c r="C32">
        <v>214.904</v>
      </c>
      <c r="D32">
        <v>312129.51199999999</v>
      </c>
      <c r="E32">
        <v>26616940</v>
      </c>
      <c r="G32" t="s">
        <v>0</v>
      </c>
      <c r="H32">
        <v>249.07599999999999</v>
      </c>
      <c r="I32">
        <v>417786.51</v>
      </c>
      <c r="J32">
        <v>35626873</v>
      </c>
      <c r="L32" t="e">
        <f t="shared" si="0"/>
        <v>#DIV/0!</v>
      </c>
      <c r="M32" t="e">
        <f t="shared" si="1"/>
        <v>#DIV/0!</v>
      </c>
    </row>
    <row r="33" spans="1:13" x14ac:dyDescent="0.2">
      <c r="A33">
        <v>3.42</v>
      </c>
      <c r="B33">
        <v>1</v>
      </c>
      <c r="C33">
        <v>5.7460000000000004</v>
      </c>
      <c r="D33">
        <v>37596.663</v>
      </c>
      <c r="E33">
        <v>3206067</v>
      </c>
      <c r="F33">
        <f>(E33-(E34*C33))</f>
        <v>2452239.001809875</v>
      </c>
      <c r="G33">
        <v>3</v>
      </c>
      <c r="H33">
        <v>5.16</v>
      </c>
      <c r="I33">
        <v>20462.43</v>
      </c>
      <c r="J33">
        <v>1744940</v>
      </c>
      <c r="K33">
        <f>(J33-(J34*H33))</f>
        <v>1026954.4101557441</v>
      </c>
      <c r="L33">
        <f t="shared" si="0"/>
        <v>717028.94789762434</v>
      </c>
      <c r="M33">
        <f t="shared" si="1"/>
        <v>300279.06729700119</v>
      </c>
    </row>
    <row r="34" spans="1:13" x14ac:dyDescent="0.2">
      <c r="D34" t="s">
        <v>13</v>
      </c>
      <c r="E34">
        <f>(E35/C35)</f>
        <v>131191.78527499561</v>
      </c>
      <c r="I34" t="s">
        <v>13</v>
      </c>
      <c r="J34">
        <f>(J35/H35)</f>
        <v>139144.49415586356</v>
      </c>
      <c r="L34" t="e">
        <f t="shared" si="0"/>
        <v>#DIV/0!</v>
      </c>
      <c r="M34" t="e">
        <f t="shared" si="1"/>
        <v>#DIV/0!</v>
      </c>
    </row>
    <row r="35" spans="1:13" x14ac:dyDescent="0.2">
      <c r="B35" t="s">
        <v>0</v>
      </c>
      <c r="C35">
        <v>113.82</v>
      </c>
      <c r="D35">
        <v>175106.364</v>
      </c>
      <c r="E35">
        <v>14932249</v>
      </c>
      <c r="G35" t="s">
        <v>0</v>
      </c>
      <c r="H35">
        <v>100.357</v>
      </c>
      <c r="I35">
        <v>163753.429</v>
      </c>
      <c r="J35">
        <v>13964124</v>
      </c>
      <c r="L35" t="e">
        <f t="shared" si="0"/>
        <v>#DIV/0!</v>
      </c>
      <c r="M35" t="e">
        <f t="shared" si="1"/>
        <v>#DIV/0!</v>
      </c>
    </row>
    <row r="36" spans="1:13" x14ac:dyDescent="0.2">
      <c r="A36">
        <v>2.63</v>
      </c>
      <c r="B36">
        <v>1</v>
      </c>
      <c r="C36">
        <v>4.82</v>
      </c>
      <c r="D36">
        <v>24124.463</v>
      </c>
      <c r="E36">
        <v>2057221</v>
      </c>
      <c r="F36">
        <f>(E36-(E39*C36))</f>
        <v>1438530.5323688011</v>
      </c>
      <c r="G36">
        <v>5</v>
      </c>
      <c r="H36">
        <v>5.23</v>
      </c>
      <c r="I36">
        <v>17686.116000000002</v>
      </c>
      <c r="J36">
        <v>1508189</v>
      </c>
      <c r="K36">
        <f>(J36-(J39*H36))</f>
        <v>720649.53542156646</v>
      </c>
      <c r="L36">
        <f t="shared" si="0"/>
        <v>546969.7841706468</v>
      </c>
      <c r="M36">
        <f t="shared" si="1"/>
        <v>274011.23019831424</v>
      </c>
    </row>
    <row r="37" spans="1:13" x14ac:dyDescent="0.2">
      <c r="A37">
        <v>3.55</v>
      </c>
      <c r="B37">
        <v>2</v>
      </c>
      <c r="C37">
        <v>9.1229999999999993</v>
      </c>
      <c r="D37">
        <v>41991.722000000002</v>
      </c>
      <c r="E37">
        <v>3580857</v>
      </c>
      <c r="F37">
        <f>(E37-(E39*C37))</f>
        <v>2409837.677137048</v>
      </c>
      <c r="G37">
        <v>6</v>
      </c>
      <c r="H37">
        <v>5.57</v>
      </c>
      <c r="I37">
        <v>18574.04</v>
      </c>
      <c r="J37">
        <v>1583907</v>
      </c>
      <c r="K37">
        <f>(J37-(J39*H37))</f>
        <v>745169.94116598961</v>
      </c>
      <c r="L37">
        <f t="shared" si="0"/>
        <v>678827.51468649239</v>
      </c>
      <c r="M37">
        <f t="shared" si="1"/>
        <v>209907.02568056047</v>
      </c>
    </row>
    <row r="38" spans="1:13" x14ac:dyDescent="0.2">
      <c r="A38">
        <v>3.41</v>
      </c>
      <c r="B38">
        <v>3</v>
      </c>
      <c r="C38">
        <v>6.4729999999999999</v>
      </c>
      <c r="D38">
        <v>34366.572</v>
      </c>
      <c r="E38">
        <v>2930620</v>
      </c>
      <c r="F38">
        <f>(E38-(E39*C38))</f>
        <v>2099752.0753160268</v>
      </c>
      <c r="G38">
        <v>7</v>
      </c>
      <c r="H38">
        <v>3.6819999999999999</v>
      </c>
      <c r="I38">
        <v>15313.519</v>
      </c>
      <c r="J38">
        <v>1305865</v>
      </c>
      <c r="K38">
        <f>(J38-(J39*H38))</f>
        <v>751425.17044401681</v>
      </c>
      <c r="L38">
        <f t="shared" si="0"/>
        <v>615763.07194018376</v>
      </c>
      <c r="M38">
        <f t="shared" si="1"/>
        <v>220359.28752023954</v>
      </c>
    </row>
    <row r="39" spans="1:13" x14ac:dyDescent="0.2">
      <c r="D39" t="s">
        <v>13</v>
      </c>
      <c r="E39">
        <f>(E40/C40)</f>
        <v>128359.01818074667</v>
      </c>
      <c r="I39" t="s">
        <v>13</v>
      </c>
      <c r="J39">
        <f>(J40/H40)</f>
        <v>150581.15957522628</v>
      </c>
      <c r="L39" t="e">
        <f t="shared" si="0"/>
        <v>#DIV/0!</v>
      </c>
      <c r="M39" t="e">
        <f t="shared" si="1"/>
        <v>#DIV/0!</v>
      </c>
    </row>
    <row r="40" spans="1:13" x14ac:dyDescent="0.2">
      <c r="B40" t="s">
        <v>0</v>
      </c>
      <c r="C40">
        <v>101.81100000000001</v>
      </c>
      <c r="D40">
        <v>153249.052</v>
      </c>
      <c r="E40">
        <v>13068360</v>
      </c>
      <c r="G40" t="s">
        <v>0</v>
      </c>
      <c r="H40">
        <v>224.49600000000001</v>
      </c>
      <c r="I40">
        <v>396420.36</v>
      </c>
      <c r="J40">
        <v>33804868</v>
      </c>
      <c r="L40" t="e">
        <f t="shared" si="0"/>
        <v>#DIV/0!</v>
      </c>
      <c r="M40" t="e">
        <f t="shared" si="1"/>
        <v>#DIV/0!</v>
      </c>
    </row>
    <row r="41" spans="1:13" x14ac:dyDescent="0.2">
      <c r="A41">
        <v>2.76</v>
      </c>
      <c r="B41">
        <v>1</v>
      </c>
      <c r="C41">
        <v>7.1769999999999996</v>
      </c>
      <c r="D41">
        <v>38786.773000000001</v>
      </c>
      <c r="E41">
        <v>3307554</v>
      </c>
      <c r="F41">
        <f>(E41-(E44*C41))</f>
        <v>2398173.3794044885</v>
      </c>
      <c r="G41">
        <v>5</v>
      </c>
      <c r="H41">
        <v>6.25</v>
      </c>
      <c r="I41">
        <v>18058.263999999999</v>
      </c>
      <c r="J41">
        <v>1539924</v>
      </c>
      <c r="K41">
        <f>(J41-(J44*H41))</f>
        <v>586197.20723635401</v>
      </c>
      <c r="L41">
        <f t="shared" si="0"/>
        <v>868903.39833495964</v>
      </c>
      <c r="M41">
        <f t="shared" si="1"/>
        <v>212390.29247693988</v>
      </c>
    </row>
    <row r="42" spans="1:13" x14ac:dyDescent="0.2">
      <c r="A42">
        <v>3</v>
      </c>
      <c r="B42">
        <v>2</v>
      </c>
      <c r="C42">
        <v>5.125</v>
      </c>
      <c r="D42">
        <v>34114.470999999998</v>
      </c>
      <c r="E42">
        <v>2909122</v>
      </c>
      <c r="F42">
        <f>(E42-(E44*C42))</f>
        <v>2259745.424752404</v>
      </c>
      <c r="G42">
        <v>6</v>
      </c>
      <c r="H42">
        <v>5.9809999999999999</v>
      </c>
      <c r="I42">
        <v>29610.893</v>
      </c>
      <c r="J42">
        <v>2325078</v>
      </c>
      <c r="K42">
        <f>(J42-(J44*H42))</f>
        <v>1412399.6083969013</v>
      </c>
      <c r="L42">
        <f t="shared" si="0"/>
        <v>753248.47491746803</v>
      </c>
      <c r="M42">
        <f t="shared" si="1"/>
        <v>470799.86946563376</v>
      </c>
    </row>
    <row r="43" spans="1:13" x14ac:dyDescent="0.2">
      <c r="A43">
        <v>3.39</v>
      </c>
      <c r="B43">
        <v>3</v>
      </c>
      <c r="C43">
        <v>5.5350000000000001</v>
      </c>
      <c r="D43">
        <v>29507.182000000001</v>
      </c>
      <c r="E43">
        <v>2516234</v>
      </c>
      <c r="F43">
        <f>(E43-(E44*C43))</f>
        <v>1814907.298732596</v>
      </c>
      <c r="G43">
        <v>7</v>
      </c>
      <c r="H43">
        <v>4.5970000000000004</v>
      </c>
      <c r="I43">
        <v>14392.254999999999</v>
      </c>
      <c r="J43">
        <v>1227304</v>
      </c>
      <c r="K43">
        <f>(J43-(J44*H43))</f>
        <v>525818.8693864831</v>
      </c>
      <c r="L43">
        <f t="shared" si="0"/>
        <v>535370.8845818867</v>
      </c>
      <c r="M43">
        <f t="shared" si="1"/>
        <v>155108.81102846109</v>
      </c>
    </row>
    <row r="44" spans="1:13" x14ac:dyDescent="0.2">
      <c r="D44" t="s">
        <v>13</v>
      </c>
      <c r="E44">
        <f>(E45/C45)</f>
        <v>126707.62443855534</v>
      </c>
      <c r="I44" t="s">
        <v>13</v>
      </c>
      <c r="J44">
        <f>(J45/H45)</f>
        <v>152596.28684218336</v>
      </c>
    </row>
    <row r="45" spans="1:13" x14ac:dyDescent="0.2">
      <c r="B45" t="s">
        <v>0</v>
      </c>
      <c r="C45">
        <v>124.901</v>
      </c>
      <c r="D45">
        <v>185586.068</v>
      </c>
      <c r="E45">
        <v>15825909</v>
      </c>
      <c r="G45" t="s">
        <v>0</v>
      </c>
      <c r="H45">
        <v>134.76400000000001</v>
      </c>
      <c r="I45">
        <v>241154.054</v>
      </c>
      <c r="J45">
        <v>20564486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7979F-0768-C04D-A3C9-C7AE690A3854}">
  <dimension ref="C1:R39"/>
  <sheetViews>
    <sheetView tabSelected="1" topLeftCell="G1" zoomScale="91" workbookViewId="0">
      <selection activeCell="N30" sqref="N30"/>
    </sheetView>
  </sheetViews>
  <sheetFormatPr baseColWidth="10" defaultRowHeight="16" x14ac:dyDescent="0.2"/>
  <cols>
    <col min="3" max="3" width="16.33203125" customWidth="1"/>
    <col min="4" max="4" width="18" customWidth="1"/>
    <col min="7" max="7" width="16.1640625" customWidth="1"/>
    <col min="8" max="8" width="16.6640625" customWidth="1"/>
    <col min="10" max="10" width="18.33203125" customWidth="1"/>
    <col min="11" max="11" width="14.1640625" customWidth="1"/>
    <col min="13" max="13" width="21" customWidth="1"/>
    <col min="14" max="14" width="24.6640625" customWidth="1"/>
    <col min="17" max="17" width="22" customWidth="1"/>
    <col min="18" max="18" width="26.5" customWidth="1"/>
  </cols>
  <sheetData>
    <row r="1" spans="3:18" x14ac:dyDescent="0.2">
      <c r="C1" s="14" t="s">
        <v>16</v>
      </c>
      <c r="D1" s="14"/>
      <c r="G1" s="15" t="s">
        <v>17</v>
      </c>
      <c r="H1" s="15"/>
      <c r="J1" s="16" t="s">
        <v>18</v>
      </c>
      <c r="K1" s="16"/>
      <c r="M1" s="14" t="s">
        <v>21</v>
      </c>
      <c r="N1" s="14"/>
      <c r="Q1" s="15" t="s">
        <v>22</v>
      </c>
      <c r="R1" s="15"/>
    </row>
    <row r="2" spans="3:18" x14ac:dyDescent="0.2">
      <c r="C2" s="14"/>
      <c r="D2" s="14"/>
      <c r="G2" s="15"/>
      <c r="H2" s="15"/>
      <c r="J2" s="16"/>
      <c r="K2" s="16"/>
      <c r="M2" s="14"/>
      <c r="N2" s="14"/>
      <c r="Q2" s="15"/>
      <c r="R2" s="15"/>
    </row>
    <row r="3" spans="3:18" x14ac:dyDescent="0.2">
      <c r="C3" s="9" t="s">
        <v>14</v>
      </c>
      <c r="D3" s="9" t="s">
        <v>15</v>
      </c>
      <c r="E3" s="10"/>
      <c r="F3" s="10"/>
      <c r="G3" s="9" t="s">
        <v>14</v>
      </c>
      <c r="H3" s="9" t="s">
        <v>15</v>
      </c>
      <c r="J3" s="12" t="s">
        <v>14</v>
      </c>
      <c r="K3" s="12" t="s">
        <v>15</v>
      </c>
      <c r="M3" s="9" t="s">
        <v>14</v>
      </c>
      <c r="N3" s="9" t="s">
        <v>15</v>
      </c>
      <c r="O3" s="10"/>
      <c r="P3" s="10"/>
      <c r="Q3" s="9" t="s">
        <v>14</v>
      </c>
      <c r="R3" s="9" t="s">
        <v>15</v>
      </c>
    </row>
    <row r="4" spans="3:18" x14ac:dyDescent="0.2">
      <c r="C4" s="8">
        <v>1086794.6789795982</v>
      </c>
      <c r="D4" s="8">
        <v>1922076.4685682005</v>
      </c>
      <c r="E4" s="8"/>
      <c r="F4" s="8"/>
      <c r="G4" s="8">
        <v>435917.91336713108</v>
      </c>
      <c r="H4" s="8">
        <v>338919.53237941972</v>
      </c>
      <c r="J4" s="13">
        <v>5217825.4850000003</v>
      </c>
      <c r="K4" s="13">
        <v>8940949.3420000002</v>
      </c>
      <c r="M4" s="8">
        <f>(C4*$J$33)</f>
        <v>1086794.6789795982</v>
      </c>
      <c r="N4" s="8">
        <f>(D4*$K$33)</f>
        <v>1955468.4358880066</v>
      </c>
      <c r="Q4" s="8">
        <f>(G4*$J$33)</f>
        <v>435917.91336713108</v>
      </c>
      <c r="R4" s="8">
        <f>(H4*$K$33)</f>
        <v>344807.53430563235</v>
      </c>
    </row>
    <row r="5" spans="3:18" x14ac:dyDescent="0.2">
      <c r="C5" s="8">
        <v>570872.19560983451</v>
      </c>
      <c r="D5" s="8">
        <v>1412223.5907674334</v>
      </c>
      <c r="E5" s="8"/>
      <c r="F5" s="8"/>
      <c r="G5" s="8">
        <v>300363.43270698324</v>
      </c>
      <c r="H5" s="8">
        <v>626147.66316934617</v>
      </c>
      <c r="J5" s="13">
        <v>4624801.59</v>
      </c>
      <c r="K5" s="13">
        <v>8889169.159</v>
      </c>
      <c r="M5" s="8">
        <f t="shared" ref="M5:M25" si="0">(C5*$J$33)</f>
        <v>570872.19560983451</v>
      </c>
      <c r="N5" s="8">
        <f t="shared" ref="N5:N28" si="1">(D5*$K$33)</f>
        <v>1436757.9549107568</v>
      </c>
      <c r="Q5" s="8">
        <f t="shared" ref="Q5:Q30" si="2">(G5*$J$33)</f>
        <v>300363.43270698324</v>
      </c>
      <c r="R5" s="8">
        <f t="shared" ref="R5:R31" si="3">(H5*$K$33)</f>
        <v>637025.639487062</v>
      </c>
    </row>
    <row r="6" spans="3:18" x14ac:dyDescent="0.2">
      <c r="C6" s="8">
        <v>631754.23103648622</v>
      </c>
      <c r="D6" s="8">
        <v>924724.18574743182</v>
      </c>
      <c r="E6" s="8"/>
      <c r="F6" s="8"/>
      <c r="G6" s="8">
        <v>273141.53982640686</v>
      </c>
      <c r="H6" s="8">
        <v>392302.45236503059</v>
      </c>
      <c r="J6" s="13">
        <v>6467590.2560000001</v>
      </c>
      <c r="K6" s="13">
        <v>6786594.8859999999</v>
      </c>
      <c r="M6" s="8">
        <f t="shared" si="0"/>
        <v>631754.23103648622</v>
      </c>
      <c r="N6" s="8">
        <f t="shared" si="1"/>
        <v>940789.29048975999</v>
      </c>
      <c r="Q6" s="8">
        <f t="shared" si="2"/>
        <v>273141.53982640686</v>
      </c>
      <c r="R6" s="8">
        <f t="shared" si="3"/>
        <v>399117.86833992734</v>
      </c>
    </row>
    <row r="7" spans="3:18" x14ac:dyDescent="0.2">
      <c r="C7" s="8">
        <v>706415.87714336044</v>
      </c>
      <c r="D7" s="8">
        <v>1404528.6344976828</v>
      </c>
      <c r="E7" s="8"/>
      <c r="F7" s="8"/>
      <c r="G7" s="8">
        <v>336568.51658253075</v>
      </c>
      <c r="H7" s="8">
        <v>308966.875162563</v>
      </c>
      <c r="J7" s="13">
        <v>5441139.2149999999</v>
      </c>
      <c r="K7" s="13">
        <v>9931200.4169999994</v>
      </c>
      <c r="M7" s="8">
        <f t="shared" si="0"/>
        <v>706415.87714336044</v>
      </c>
      <c r="N7" s="8">
        <f t="shared" si="1"/>
        <v>1428929.3152353307</v>
      </c>
      <c r="Q7" s="8">
        <f t="shared" si="2"/>
        <v>336568.51658253075</v>
      </c>
      <c r="R7" s="8">
        <f t="shared" si="3"/>
        <v>314334.51373836654</v>
      </c>
    </row>
    <row r="8" spans="3:18" x14ac:dyDescent="0.2">
      <c r="C8" s="8">
        <v>301836.56928827945</v>
      </c>
      <c r="D8" s="8">
        <v>1358574.8677445992</v>
      </c>
      <c r="E8" s="8"/>
      <c r="F8" s="8"/>
      <c r="G8" s="8">
        <v>139372.99514907112</v>
      </c>
      <c r="H8" s="8">
        <v>184154.70384895461</v>
      </c>
      <c r="J8" s="13">
        <v>6241564.3930000002</v>
      </c>
      <c r="K8" s="13">
        <v>6949549.7999999998</v>
      </c>
      <c r="M8" s="8">
        <f t="shared" si="0"/>
        <v>301836.56928827945</v>
      </c>
      <c r="N8" s="8">
        <f t="shared" si="1"/>
        <v>1382177.2000800194</v>
      </c>
      <c r="Q8" s="8">
        <f t="shared" si="2"/>
        <v>139372.99514907112</v>
      </c>
      <c r="R8" s="8">
        <f t="shared" si="3"/>
        <v>187353.99792141866</v>
      </c>
    </row>
    <row r="9" spans="3:18" x14ac:dyDescent="0.2">
      <c r="C9" s="8">
        <v>906275.87824088766</v>
      </c>
      <c r="D9" s="8">
        <v>1163717.4334895953</v>
      </c>
      <c r="E9" s="8"/>
      <c r="F9" s="8"/>
      <c r="G9" s="8">
        <v>142933.06511650776</v>
      </c>
      <c r="H9" s="8">
        <v>240077.69977178506</v>
      </c>
      <c r="J9" s="13">
        <v>4982784.608</v>
      </c>
      <c r="K9" s="13">
        <v>8590095.9289999995</v>
      </c>
      <c r="M9" s="8">
        <f t="shared" si="0"/>
        <v>906275.87824088766</v>
      </c>
      <c r="N9" s="8">
        <f t="shared" si="1"/>
        <v>1183934.5347048866</v>
      </c>
      <c r="Q9" s="8">
        <f t="shared" si="2"/>
        <v>142933.06511650776</v>
      </c>
      <c r="R9" s="8">
        <f t="shared" si="3"/>
        <v>244248.53627911999</v>
      </c>
    </row>
    <row r="10" spans="3:18" x14ac:dyDescent="0.2">
      <c r="C10" s="8">
        <v>1242216.1421919905</v>
      </c>
      <c r="D10" s="8">
        <v>760306.91326549056</v>
      </c>
      <c r="E10" s="8"/>
      <c r="F10" s="8"/>
      <c r="G10" s="8">
        <v>406540.3851719402</v>
      </c>
      <c r="H10" s="8">
        <v>253216.74682389601</v>
      </c>
      <c r="J10" s="13">
        <v>7829861.7209999999</v>
      </c>
      <c r="K10" s="13">
        <v>11380978.210000001</v>
      </c>
      <c r="M10" s="8">
        <f t="shared" si="0"/>
        <v>1242216.1421919905</v>
      </c>
      <c r="N10" s="8">
        <f t="shared" si="1"/>
        <v>773515.61958699091</v>
      </c>
      <c r="Q10" s="8">
        <f t="shared" si="2"/>
        <v>406540.3851719402</v>
      </c>
      <c r="R10" s="8">
        <f t="shared" si="3"/>
        <v>257615.84616933973</v>
      </c>
    </row>
    <row r="11" spans="3:18" x14ac:dyDescent="0.2">
      <c r="C11" s="8">
        <v>1213806.671828317</v>
      </c>
      <c r="D11" s="8">
        <v>1993912.4783748765</v>
      </c>
      <c r="E11" s="8"/>
      <c r="F11" s="8"/>
      <c r="G11" s="8">
        <v>581104.75236781407</v>
      </c>
      <c r="H11" s="8">
        <v>409211.00601651036</v>
      </c>
      <c r="J11" s="13">
        <v>6820619.4400000004</v>
      </c>
      <c r="K11" s="13">
        <v>9759409.0539999995</v>
      </c>
      <c r="M11" s="8">
        <f t="shared" si="0"/>
        <v>1213806.671828317</v>
      </c>
      <c r="N11" s="8">
        <f t="shared" si="1"/>
        <v>2028552.4427078485</v>
      </c>
      <c r="Q11" s="8">
        <f t="shared" si="2"/>
        <v>581104.75236781407</v>
      </c>
      <c r="R11" s="8">
        <f t="shared" si="3"/>
        <v>416320.1719437053</v>
      </c>
    </row>
    <row r="12" spans="3:18" x14ac:dyDescent="0.2">
      <c r="C12" s="8">
        <v>595823.79040269775</v>
      </c>
      <c r="D12" s="8">
        <v>1523298.4035182819</v>
      </c>
      <c r="E12" s="8"/>
      <c r="F12" s="8"/>
      <c r="G12" s="8">
        <v>326368.95439472311</v>
      </c>
      <c r="H12" s="8">
        <v>412872.18992428831</v>
      </c>
      <c r="J12" s="13">
        <v>12777692.439999999</v>
      </c>
      <c r="K12" s="13">
        <v>11780975.890000001</v>
      </c>
      <c r="M12" s="8">
        <f t="shared" si="0"/>
        <v>595823.79040269775</v>
      </c>
      <c r="N12" s="8">
        <f t="shared" si="1"/>
        <v>1549762.4549441268</v>
      </c>
      <c r="Q12" s="8">
        <f t="shared" si="2"/>
        <v>326368.95439472311</v>
      </c>
      <c r="R12" s="8">
        <f t="shared" si="3"/>
        <v>420044.96109060856</v>
      </c>
    </row>
    <row r="13" spans="3:18" x14ac:dyDescent="0.2">
      <c r="C13" s="8">
        <v>778369.79297133966</v>
      </c>
      <c r="D13" s="8">
        <v>1305292.0250069106</v>
      </c>
      <c r="E13" s="8"/>
      <c r="F13" s="8"/>
      <c r="G13" s="8">
        <v>237470.20470009957</v>
      </c>
      <c r="H13" s="8">
        <v>373492.30162889289</v>
      </c>
      <c r="J13" s="13">
        <v>15100872.16</v>
      </c>
      <c r="K13" s="13">
        <v>8902819.898</v>
      </c>
      <c r="M13" s="8">
        <f t="shared" si="0"/>
        <v>778369.79297133966</v>
      </c>
      <c r="N13" s="8">
        <f t="shared" si="1"/>
        <v>1327968.681921764</v>
      </c>
      <c r="Q13" s="8">
        <f t="shared" si="2"/>
        <v>237470.20470009957</v>
      </c>
      <c r="R13" s="8">
        <f t="shared" si="3"/>
        <v>379980.93146966171</v>
      </c>
    </row>
    <row r="14" spans="3:18" x14ac:dyDescent="0.2">
      <c r="C14" s="8">
        <v>680179.27405039838</v>
      </c>
      <c r="D14" s="8">
        <v>1322875.6044571586</v>
      </c>
      <c r="E14" s="8"/>
      <c r="F14" s="8"/>
      <c r="G14" s="8">
        <v>130542.68475343546</v>
      </c>
      <c r="H14" s="8">
        <v>311675.49673799367</v>
      </c>
      <c r="J14" s="13">
        <v>9674769.3129999992</v>
      </c>
      <c r="K14" s="13">
        <v>6177607.6749999998</v>
      </c>
      <c r="M14" s="8">
        <f t="shared" si="0"/>
        <v>680179.27405039838</v>
      </c>
      <c r="N14" s="8">
        <f t="shared" si="1"/>
        <v>1345857.7384536837</v>
      </c>
      <c r="Q14" s="8">
        <f t="shared" si="2"/>
        <v>130542.68475343546</v>
      </c>
      <c r="R14" s="8">
        <f t="shared" si="3"/>
        <v>317090.19181992876</v>
      </c>
    </row>
    <row r="15" spans="3:18" x14ac:dyDescent="0.2">
      <c r="C15" s="8">
        <v>1048312.3188596518</v>
      </c>
      <c r="D15" s="8">
        <v>1805934.8841334037</v>
      </c>
      <c r="E15" s="8"/>
      <c r="F15" s="8"/>
      <c r="G15" s="8">
        <v>310490.68840297172</v>
      </c>
      <c r="H15" s="8">
        <v>639606.22116678825</v>
      </c>
      <c r="J15" s="13">
        <v>8865468.4010000005</v>
      </c>
      <c r="K15" s="13">
        <v>11180564.17</v>
      </c>
      <c r="M15" s="8">
        <f t="shared" si="0"/>
        <v>1048312.3188596518</v>
      </c>
      <c r="N15" s="8">
        <f t="shared" si="1"/>
        <v>1837309.1398505042</v>
      </c>
      <c r="Q15" s="8">
        <f t="shared" si="2"/>
        <v>310490.68840297172</v>
      </c>
      <c r="R15" s="8">
        <f t="shared" si="3"/>
        <v>650718.01114185411</v>
      </c>
    </row>
    <row r="16" spans="3:18" x14ac:dyDescent="0.2">
      <c r="C16" s="8">
        <v>834987.52260906552</v>
      </c>
      <c r="D16" s="8">
        <v>1615331.1193512976</v>
      </c>
      <c r="E16" s="8"/>
      <c r="F16" s="8"/>
      <c r="G16" s="8">
        <v>238859.91511190246</v>
      </c>
      <c r="H16" s="8">
        <v>385435.82114727597</v>
      </c>
      <c r="J16" s="13">
        <v>8743003.6789999995</v>
      </c>
      <c r="K16" s="13">
        <v>7892233.1449999996</v>
      </c>
      <c r="M16" s="8">
        <f t="shared" si="0"/>
        <v>834987.52260906552</v>
      </c>
      <c r="N16" s="8">
        <f t="shared" si="1"/>
        <v>1643394.0423567619</v>
      </c>
      <c r="Q16" s="8">
        <f t="shared" si="2"/>
        <v>238859.91511190246</v>
      </c>
      <c r="R16" s="8">
        <f t="shared" si="3"/>
        <v>392131.94409248844</v>
      </c>
    </row>
    <row r="17" spans="3:18" x14ac:dyDescent="0.2">
      <c r="C17" s="8">
        <v>704896.62441651628</v>
      </c>
      <c r="D17" s="8">
        <v>1661707.122720632</v>
      </c>
      <c r="E17" s="8"/>
      <c r="F17" s="8"/>
      <c r="G17" s="8">
        <v>263739.40073714789</v>
      </c>
      <c r="H17" s="8">
        <v>353820.63327387191</v>
      </c>
      <c r="J17" s="13">
        <v>6547017.1540000001</v>
      </c>
      <c r="K17" s="13">
        <v>9287701.7829999998</v>
      </c>
      <c r="M17" s="8">
        <f t="shared" si="0"/>
        <v>704896.62441651628</v>
      </c>
      <c r="N17" s="8">
        <f t="shared" si="1"/>
        <v>1690575.7295863673</v>
      </c>
      <c r="Q17" s="8">
        <f t="shared" si="2"/>
        <v>263739.40073714789</v>
      </c>
      <c r="R17" s="8">
        <f t="shared" si="3"/>
        <v>359967.50995467085</v>
      </c>
    </row>
    <row r="18" spans="3:18" x14ac:dyDescent="0.2">
      <c r="C18" s="8">
        <v>623880.40693021182</v>
      </c>
      <c r="D18" s="8">
        <v>1227238.8620304146</v>
      </c>
      <c r="E18" s="8"/>
      <c r="F18" s="8"/>
      <c r="G18" s="8">
        <v>234474.907830271</v>
      </c>
      <c r="H18" s="8">
        <v>455690.50794987258</v>
      </c>
      <c r="J18" s="13">
        <v>7960930.3590000002</v>
      </c>
      <c r="K18" s="13">
        <v>4789231.3080000002</v>
      </c>
      <c r="M18" s="8">
        <f t="shared" si="0"/>
        <v>623880.40693021182</v>
      </c>
      <c r="N18" s="8">
        <f t="shared" si="1"/>
        <v>1248559.512194267</v>
      </c>
      <c r="Q18" s="8">
        <f t="shared" si="2"/>
        <v>234474.907830271</v>
      </c>
      <c r="R18" s="8">
        <f t="shared" si="3"/>
        <v>463607.1558035051</v>
      </c>
    </row>
    <row r="19" spans="3:18" x14ac:dyDescent="0.2">
      <c r="C19" s="8">
        <v>717028.94789762434</v>
      </c>
      <c r="D19" s="8">
        <v>1283760.6258749</v>
      </c>
      <c r="E19" s="8"/>
      <c r="F19" s="8"/>
      <c r="G19" s="8">
        <v>300279.06729700119</v>
      </c>
      <c r="H19" s="8">
        <v>348386.04709378839</v>
      </c>
      <c r="J19" s="13">
        <v>7023655.2230000002</v>
      </c>
      <c r="K19" s="13">
        <v>5319967.8499999996</v>
      </c>
      <c r="M19" s="8">
        <f t="shared" si="0"/>
        <v>717028.94789762434</v>
      </c>
      <c r="N19" s="8">
        <f t="shared" si="1"/>
        <v>1306063.2207854975</v>
      </c>
      <c r="Q19" s="8">
        <f t="shared" si="2"/>
        <v>300279.06729700119</v>
      </c>
      <c r="R19" s="8">
        <f t="shared" si="3"/>
        <v>354438.50946428819</v>
      </c>
    </row>
    <row r="20" spans="3:18" x14ac:dyDescent="0.2">
      <c r="C20" s="8">
        <v>546969.7841706468</v>
      </c>
      <c r="D20" s="8">
        <v>1260759.7879815816</v>
      </c>
      <c r="E20" s="8"/>
      <c r="F20" s="8"/>
      <c r="G20" s="8">
        <v>274011.23019831424</v>
      </c>
      <c r="H20" s="8">
        <v>353339.0968838933</v>
      </c>
      <c r="J20" s="13">
        <v>6486151.7479999997</v>
      </c>
      <c r="K20" s="13">
        <v>3740628.0589999999</v>
      </c>
      <c r="M20" s="8">
        <f t="shared" si="0"/>
        <v>546969.7841706468</v>
      </c>
      <c r="N20" s="8">
        <f t="shared" si="1"/>
        <v>1282662.7925325751</v>
      </c>
      <c r="Q20" s="8">
        <f t="shared" si="2"/>
        <v>274011.23019831424</v>
      </c>
      <c r="R20" s="8">
        <f t="shared" si="3"/>
        <v>359477.6078999227</v>
      </c>
    </row>
    <row r="21" spans="3:18" x14ac:dyDescent="0.2">
      <c r="C21" s="8">
        <v>678827.51468649239</v>
      </c>
      <c r="D21" s="8">
        <v>1162635.3147204241</v>
      </c>
      <c r="E21" s="8"/>
      <c r="F21" s="8"/>
      <c r="G21" s="8">
        <v>209907.02568056047</v>
      </c>
      <c r="H21" s="8">
        <v>418318.15708303807</v>
      </c>
      <c r="J21" s="13">
        <v>10283014.16</v>
      </c>
      <c r="K21" s="13">
        <v>1195639.5009999999</v>
      </c>
      <c r="M21" s="8">
        <f t="shared" si="0"/>
        <v>678827.51468649239</v>
      </c>
      <c r="N21" s="8">
        <f t="shared" si="1"/>
        <v>1182833.6164367532</v>
      </c>
      <c r="Q21" s="8">
        <f t="shared" si="2"/>
        <v>209907.02568056047</v>
      </c>
      <c r="R21" s="8">
        <f t="shared" si="3"/>
        <v>425585.54027981783</v>
      </c>
    </row>
    <row r="22" spans="3:18" x14ac:dyDescent="0.2">
      <c r="C22" s="8">
        <v>615763.07194018376</v>
      </c>
      <c r="D22" s="8">
        <v>1063008.8791357959</v>
      </c>
      <c r="E22" s="8"/>
      <c r="F22" s="8"/>
      <c r="G22" s="8">
        <v>220359.28752023954</v>
      </c>
      <c r="H22" s="8">
        <v>354272.08085337438</v>
      </c>
      <c r="J22" s="13">
        <v>8934286.7129999995</v>
      </c>
      <c r="K22" s="13">
        <v>10659191.85</v>
      </c>
      <c r="M22" s="8">
        <f t="shared" si="0"/>
        <v>615763.07194018376</v>
      </c>
      <c r="N22" s="8">
        <f t="shared" si="1"/>
        <v>1081476.3846347877</v>
      </c>
      <c r="Q22" s="8">
        <f t="shared" si="2"/>
        <v>220359.28752023954</v>
      </c>
      <c r="R22" s="8">
        <f t="shared" si="3"/>
        <v>360426.8004702208</v>
      </c>
    </row>
    <row r="23" spans="3:18" x14ac:dyDescent="0.2">
      <c r="C23" s="8">
        <v>868903.39833495964</v>
      </c>
      <c r="D23" s="8">
        <v>1221672.8749350705</v>
      </c>
      <c r="E23" s="8"/>
      <c r="F23" s="8"/>
      <c r="G23" s="8">
        <v>212390.29247693988</v>
      </c>
      <c r="H23" s="8">
        <v>248791.11764162252</v>
      </c>
      <c r="J23" s="13">
        <v>10111671.699999999</v>
      </c>
      <c r="K23" s="13">
        <v>8115514.1560000004</v>
      </c>
      <c r="M23" s="8">
        <f t="shared" si="0"/>
        <v>868903.39833495964</v>
      </c>
      <c r="N23" s="8">
        <f t="shared" si="1"/>
        <v>1242896.8279787877</v>
      </c>
      <c r="Q23" s="8">
        <f t="shared" si="2"/>
        <v>212390.29247693988</v>
      </c>
      <c r="R23" s="8">
        <f t="shared" si="3"/>
        <v>253113.33114644507</v>
      </c>
    </row>
    <row r="24" spans="3:18" x14ac:dyDescent="0.2">
      <c r="C24" s="8">
        <v>753248.47491746803</v>
      </c>
      <c r="D24" s="8">
        <v>1217841.8467225661</v>
      </c>
      <c r="E24" s="8"/>
      <c r="F24" s="8"/>
      <c r="G24" s="8">
        <v>470799.86946563376</v>
      </c>
      <c r="H24" s="8">
        <v>162847.66285321195</v>
      </c>
      <c r="J24" s="13">
        <v>8450805.3359999992</v>
      </c>
      <c r="K24" s="13">
        <v>9842613.3699999992</v>
      </c>
      <c r="M24" s="8">
        <f t="shared" si="0"/>
        <v>753248.47491746803</v>
      </c>
      <c r="N24" s="8">
        <f t="shared" si="1"/>
        <v>1238999.2438456605</v>
      </c>
      <c r="Q24" s="8">
        <f t="shared" si="2"/>
        <v>470799.86946563376</v>
      </c>
      <c r="R24" s="8">
        <f t="shared" si="3"/>
        <v>165676.79266413566</v>
      </c>
    </row>
    <row r="25" spans="3:18" x14ac:dyDescent="0.2">
      <c r="C25" s="8">
        <v>535370.8845818867</v>
      </c>
      <c r="D25" s="8">
        <v>1513741.4359023406</v>
      </c>
      <c r="E25" s="8"/>
      <c r="F25" s="8"/>
      <c r="G25" s="8">
        <v>155108.81102846109</v>
      </c>
      <c r="H25" s="8">
        <v>329802.68127183983</v>
      </c>
      <c r="J25" s="13">
        <v>7239673.5319999997</v>
      </c>
      <c r="K25" s="13">
        <v>8228019.5779999997</v>
      </c>
      <c r="M25" s="8">
        <f t="shared" si="0"/>
        <v>535370.8845818867</v>
      </c>
      <c r="N25" s="8">
        <f t="shared" si="1"/>
        <v>1540039.4554582122</v>
      </c>
      <c r="Q25" s="8">
        <f t="shared" si="2"/>
        <v>155108.81102846109</v>
      </c>
      <c r="R25" s="8">
        <f t="shared" si="3"/>
        <v>335532.2974110028</v>
      </c>
    </row>
    <row r="26" spans="3:18" x14ac:dyDescent="0.2">
      <c r="C26" s="8"/>
      <c r="D26" s="8">
        <v>1469060.9022669476</v>
      </c>
      <c r="E26" s="8"/>
      <c r="F26" s="8"/>
      <c r="G26" s="8"/>
      <c r="H26" s="8">
        <v>449957.06372765516</v>
      </c>
      <c r="J26" s="13">
        <v>7314719.3559999997</v>
      </c>
      <c r="K26" s="13">
        <v>8774988.8760000002</v>
      </c>
      <c r="M26" s="8"/>
      <c r="N26" s="8">
        <f t="shared" si="1"/>
        <v>1494582.6931225657</v>
      </c>
      <c r="Q26" s="8"/>
      <c r="R26" s="8">
        <f t="shared" si="3"/>
        <v>457774.10525176383</v>
      </c>
    </row>
    <row r="27" spans="3:18" x14ac:dyDescent="0.2">
      <c r="C27" s="8"/>
      <c r="D27" s="8">
        <v>1117862.5727508306</v>
      </c>
      <c r="E27" s="8"/>
      <c r="F27" s="8"/>
      <c r="G27" s="8"/>
      <c r="H27" s="8">
        <v>429118.10127680475</v>
      </c>
      <c r="J27" s="13">
        <v>10983985.66</v>
      </c>
      <c r="K27" s="13">
        <v>8300224.4630000005</v>
      </c>
      <c r="M27" s="8"/>
      <c r="N27" s="8">
        <f t="shared" si="1"/>
        <v>1137283.0438443329</v>
      </c>
      <c r="Q27" s="8"/>
      <c r="R27" s="8">
        <f t="shared" si="3"/>
        <v>436573.11040287057</v>
      </c>
    </row>
    <row r="28" spans="3:18" x14ac:dyDescent="0.2">
      <c r="C28" s="8"/>
      <c r="D28" s="8">
        <v>1274155.5765960058</v>
      </c>
      <c r="E28" s="8"/>
      <c r="F28" s="8"/>
      <c r="G28" s="8"/>
      <c r="H28" s="8">
        <v>652115.00815689436</v>
      </c>
      <c r="J28" s="13">
        <v>8581327.3300000001</v>
      </c>
      <c r="K28" s="13">
        <v>10276256.24</v>
      </c>
      <c r="M28" s="8"/>
      <c r="N28" s="8">
        <f t="shared" si="1"/>
        <v>1296291.3043205829</v>
      </c>
      <c r="Q28" s="8"/>
      <c r="R28" s="8">
        <f t="shared" si="3"/>
        <v>663444.11154961784</v>
      </c>
    </row>
    <row r="29" spans="3:18" x14ac:dyDescent="0.2">
      <c r="C29" s="8"/>
      <c r="D29" s="8"/>
      <c r="E29" s="8"/>
      <c r="F29" s="8"/>
      <c r="G29" s="8"/>
      <c r="H29" s="8"/>
      <c r="J29" s="13">
        <v>7596442.9929999998</v>
      </c>
      <c r="K29" s="13">
        <v>8263091.0559999999</v>
      </c>
      <c r="M29" s="8"/>
      <c r="N29" s="8"/>
      <c r="Q29" s="8"/>
      <c r="R29" s="8"/>
    </row>
    <row r="30" spans="3:18" x14ac:dyDescent="0.2">
      <c r="C30" s="8"/>
      <c r="D30" s="8"/>
      <c r="E30" s="8"/>
      <c r="F30" s="8"/>
      <c r="G30" s="8"/>
      <c r="H30" s="8"/>
      <c r="J30" s="13"/>
      <c r="K30" s="13"/>
      <c r="M30" s="8"/>
      <c r="N30" s="8"/>
      <c r="Q30" s="8"/>
      <c r="R30" s="8"/>
    </row>
    <row r="31" spans="3:18" x14ac:dyDescent="0.2">
      <c r="C31" s="8"/>
      <c r="D31" s="8"/>
      <c r="E31" s="8"/>
      <c r="F31" s="8"/>
      <c r="G31" s="8"/>
      <c r="H31" s="8"/>
      <c r="K31" s="13"/>
      <c r="Q31" s="8"/>
      <c r="R31" s="8"/>
    </row>
    <row r="32" spans="3:18" x14ac:dyDescent="0.2">
      <c r="C32" s="8"/>
      <c r="D32" s="8"/>
      <c r="E32" s="8"/>
      <c r="F32" s="8"/>
      <c r="G32" s="8"/>
      <c r="H32" s="8"/>
      <c r="I32" s="11" t="s">
        <v>19</v>
      </c>
      <c r="J32" s="13">
        <v>8088525.9220000003</v>
      </c>
      <c r="K32" s="13">
        <v>8229046.7560000001</v>
      </c>
    </row>
    <row r="33" spans="3:11" x14ac:dyDescent="0.2">
      <c r="C33" s="8"/>
      <c r="D33" s="8"/>
      <c r="E33" s="8"/>
      <c r="F33" s="8"/>
      <c r="G33" s="8"/>
      <c r="H33" s="8"/>
      <c r="I33" s="11" t="s">
        <v>20</v>
      </c>
      <c r="J33" s="13">
        <v>1</v>
      </c>
      <c r="K33" s="13">
        <v>1.0173728609999999</v>
      </c>
    </row>
    <row r="34" spans="3:11" x14ac:dyDescent="0.2">
      <c r="C34" s="8"/>
      <c r="D34" s="8"/>
      <c r="E34" s="8"/>
      <c r="F34" s="8"/>
      <c r="G34" s="8"/>
      <c r="H34" s="8"/>
      <c r="I34" s="8"/>
    </row>
    <row r="35" spans="3:11" x14ac:dyDescent="0.2">
      <c r="C35" s="8"/>
      <c r="D35" s="8"/>
      <c r="E35" s="8"/>
      <c r="F35" s="8"/>
      <c r="G35" s="8"/>
      <c r="H35" s="8"/>
      <c r="I35" s="8"/>
    </row>
    <row r="36" spans="3:11" x14ac:dyDescent="0.2">
      <c r="C36" s="8"/>
      <c r="D36" s="8"/>
      <c r="E36" s="8"/>
      <c r="F36" s="8"/>
      <c r="G36" s="8"/>
      <c r="H36" s="8"/>
      <c r="I36" s="8"/>
    </row>
    <row r="37" spans="3:11" x14ac:dyDescent="0.2">
      <c r="C37" s="8"/>
      <c r="D37" s="8"/>
      <c r="E37" s="8"/>
      <c r="F37" s="8"/>
      <c r="G37" s="8"/>
      <c r="H37" s="8"/>
      <c r="I37" s="8"/>
    </row>
    <row r="38" spans="3:11" x14ac:dyDescent="0.2">
      <c r="C38" s="8"/>
      <c r="D38" s="8"/>
      <c r="E38" s="8"/>
      <c r="F38" s="8"/>
      <c r="G38" s="8"/>
      <c r="H38" s="8"/>
      <c r="I38" s="8"/>
    </row>
    <row r="39" spans="3:11" x14ac:dyDescent="0.2">
      <c r="C39" s="8"/>
      <c r="D39" s="8"/>
      <c r="E39" s="8"/>
      <c r="F39" s="8"/>
      <c r="G39" s="8"/>
      <c r="H39" s="8"/>
      <c r="I39" s="8"/>
    </row>
  </sheetData>
  <mergeCells count="5">
    <mergeCell ref="C1:D2"/>
    <mergeCell ref="G1:H2"/>
    <mergeCell ref="J1:K2"/>
    <mergeCell ref="M1:N2"/>
    <mergeCell ref="Q1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cdc15-31A</vt:lpstr>
      <vt:lpstr>cdc15-wt</vt:lpstr>
      <vt:lpstr>Combined valus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2022-08-01T21:02:31Z</dcterms:created>
  <dcterms:modified xsi:type="dcterms:W3CDTF">2022-11-18T05:15:37Z</dcterms:modified>
</cp:coreProperties>
</file>